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１．普及状況～３．水源別 " sheetId="1" r:id="rId1"/>
    <sheet name="４．使用区分別～７．供給 " sheetId="2" r:id="rId2"/>
    <sheet name="８．施設別の配水量と能力" sheetId="3" r:id="rId3"/>
  </sheets>
  <definedNames>
    <definedName name="_xlnm.Print_Area" localSheetId="0">'１．普及状況～３．水源別 '!$A$1:$N$50</definedName>
    <definedName name="TABLE" localSheetId="0">'１．普及状況～３．水源別 '!$A$4:$E$5</definedName>
    <definedName name="TABLE" localSheetId="1">'４．使用区分別～７．供給 '!#REF!</definedName>
    <definedName name="TABLE" localSheetId="2">'８．施設別の配水量と能力'!$A$3:$I$18</definedName>
    <definedName name="TABLE_2" localSheetId="0">'１．普及状況～３．水源別 '!$A$20:$G$22</definedName>
    <definedName name="TABLE_2" localSheetId="1">'４．使用区分別～７．供給 '!#REF!</definedName>
    <definedName name="TABLE_3" localSheetId="0">'１．普及状況～３．水源別 '!$A$39:$G$40</definedName>
    <definedName name="TABLE_3" localSheetId="1">'４．使用区分別～７．供給 '!#REF!</definedName>
    <definedName name="TABLE_4" localSheetId="0">'１．普及状況～３．水源別 '!#REF!</definedName>
    <definedName name="TABLE_4" localSheetId="1">'４．使用区分別～７．供給 '!$A$3:$K$4</definedName>
    <definedName name="TABLE_5" localSheetId="0">'１．普及状況～３．水源別 '!#REF!</definedName>
    <definedName name="TABLE_5" localSheetId="1">'４．使用区分別～７．供給 '!$A$14:$K$15</definedName>
    <definedName name="TABLE_6" localSheetId="0">'１．普及状況～３．水源別 '!#REF!</definedName>
    <definedName name="TABLE_6" localSheetId="1">'４．使用区分別～７．供給 '!#REF!</definedName>
    <definedName name="TABLE_7" localSheetId="0">'１．普及状況～３．水源別 '!#REF!</definedName>
    <definedName name="TABLE_7" localSheetId="1">'４．使用区分別～７．供給 '!$A$37:$H$37</definedName>
    <definedName name="TABLE_8" localSheetId="0">'１．普及状況～３．水源別 '!#REF!</definedName>
    <definedName name="TABLE_8" localSheetId="1">'４．使用区分別～７．供給 '!#REF!</definedName>
  </definedNames>
  <calcPr fullCalcOnLoad="1"/>
</workbook>
</file>

<file path=xl/sharedStrings.xml><?xml version="1.0" encoding="utf-8"?>
<sst xmlns="http://schemas.openxmlformats.org/spreadsheetml/2006/main" count="212" uniqueCount="113">
  <si>
    <t>（単位：人、戸、％）</t>
  </si>
  <si>
    <t>区分</t>
  </si>
  <si>
    <t>市域内人口</t>
  </si>
  <si>
    <t>給水戸数</t>
  </si>
  <si>
    <t>給水人口</t>
  </si>
  <si>
    <t>普及率</t>
  </si>
  <si>
    <t>年度</t>
  </si>
  <si>
    <t>（Ａ）</t>
  </si>
  <si>
    <t>（Ｂ）</t>
  </si>
  <si>
    <t>(Ｂ) ／ (Ａ) ×100</t>
  </si>
  <si>
    <t>配 水 量</t>
  </si>
  <si>
    <t>有 収 水 量</t>
  </si>
  <si>
    <t>１日平均</t>
  </si>
  <si>
    <t>１人１日平均</t>
  </si>
  <si>
    <t>１日最大</t>
  </si>
  <si>
    <t>総水量</t>
  </si>
  <si>
    <t>有収水量</t>
  </si>
  <si>
    <t>区 分</t>
  </si>
  <si>
    <t>配水量</t>
  </si>
  <si>
    <t>受水への</t>
  </si>
  <si>
    <t>自己水</t>
  </si>
  <si>
    <t>受 水</t>
  </si>
  <si>
    <t>年 度</t>
  </si>
  <si>
    <t>上水道</t>
  </si>
  <si>
    <t>簡易水道</t>
  </si>
  <si>
    <t xml:space="preserve">＊　　「受水」とは、大阪府営水道、吹田市水道及び豊能町水道から箕面市が受けている水をいう。 </t>
  </si>
  <si>
    <t>　　　　　（箕面川の表流水・支流の伏流水と半町・桜ヶ丘にある深井戸及び余野川支流の表流水）</t>
  </si>
  <si>
    <t>１． 普　 及　 状　 況</t>
  </si>
  <si>
    <t>４． 使用区分別有収水量</t>
  </si>
  <si>
    <t>総 量</t>
  </si>
  <si>
    <t>家事用</t>
  </si>
  <si>
    <t>営業用</t>
  </si>
  <si>
    <t>工場用</t>
  </si>
  <si>
    <t>その他</t>
  </si>
  <si>
    <t>（単位：ｍ）</t>
  </si>
  <si>
    <t>年度末</t>
  </si>
  <si>
    <t>年度中</t>
  </si>
  <si>
    <t>（管径別発生状況）</t>
  </si>
  <si>
    <t>総延長</t>
  </si>
  <si>
    <t>増　　減</t>
  </si>
  <si>
    <t>100㎜以下</t>
  </si>
  <si>
    <t>101～200㎜</t>
  </si>
  <si>
    <t>201～300㎜</t>
  </si>
  <si>
    <t>301㎜以上</t>
  </si>
  <si>
    <t>６． 給水装置工事受付件数</t>
  </si>
  <si>
    <t>（単位：件)</t>
  </si>
  <si>
    <t>（単位：円）</t>
  </si>
  <si>
    <t>供給単価（Ａ）</t>
  </si>
  <si>
    <t>給水原価（Ｂ）</t>
  </si>
  <si>
    <t>販売収益（Ａ）－（Ｂ）</t>
  </si>
  <si>
    <t>新設</t>
  </si>
  <si>
    <t>増設</t>
  </si>
  <si>
    <t>改良</t>
  </si>
  <si>
    <t>＊　　「供給単価」の積算には、水道メーター使用料は含まない。</t>
  </si>
  <si>
    <t>施設の名称</t>
  </si>
  <si>
    <t>表流水</t>
  </si>
  <si>
    <t>地下水</t>
  </si>
  <si>
    <t>府営水</t>
  </si>
  <si>
    <t>配水池</t>
  </si>
  <si>
    <t>緩速ろ過池</t>
  </si>
  <si>
    <t>箕面浄水場</t>
  </si>
  <si>
    <t>桜ヶ丘浄水場</t>
  </si>
  <si>
    <t>坊島受水場</t>
  </si>
  <si>
    <t>船場東受水場</t>
  </si>
  <si>
    <t>船場西配水地</t>
  </si>
  <si>
    <t>新稲高区配水地</t>
  </si>
  <si>
    <t>新稲低区配水地</t>
  </si>
  <si>
    <t>青松園配水地</t>
  </si>
  <si>
    <t>小野原配水地</t>
  </si>
  <si>
    <t>上止々呂美水源地</t>
  </si>
  <si>
    <t>下止々呂美水源地</t>
  </si>
  <si>
    <t>合 計</t>
  </si>
  <si>
    <t>膜ろ過設備</t>
  </si>
  <si>
    <t>桜ヶ丘分岐</t>
  </si>
  <si>
    <t>箕面森町高区配水地</t>
  </si>
  <si>
    <t>　－</t>
  </si>
  <si>
    <t xml:space="preserve">資料：上下水道局お客様サービス課 </t>
  </si>
  <si>
    <t>＊　　「市域内人口」＝各年度末「住民基本台帳人口＋外国人登録人口」</t>
  </si>
  <si>
    <t>２． 配 水 量 及 び 有 収 水 量</t>
  </si>
  <si>
    <r>
      <t>（単位：m</t>
    </r>
    <r>
      <rPr>
        <vertAlign val="superscript"/>
        <sz val="10"/>
        <color indexed="8"/>
        <rFont val="ＤＦ平成明朝体W3"/>
        <family val="0"/>
      </rPr>
      <t>3</t>
    </r>
    <r>
      <rPr>
        <sz val="10"/>
        <color indexed="8"/>
        <rFont val="ＤＦ平成明朝体W3"/>
        <family val="0"/>
      </rPr>
      <t>）</t>
    </r>
  </si>
  <si>
    <t>総水量</t>
  </si>
  <si>
    <t>配　水　量</t>
  </si>
  <si>
    <t>配水量（l）</t>
  </si>
  <si>
    <t>資料：上下水道局浄水課、上下水道局お客様サービス課</t>
  </si>
  <si>
    <t>＊　　「配水量」とは、配水池から出た水量をいう。</t>
  </si>
  <si>
    <t>　　　「有収水量」とは、家庭等で使用した水量をいう。</t>
  </si>
  <si>
    <t>３． 水 源 別 配 水 量</t>
  </si>
  <si>
    <r>
      <t>（単位：m</t>
    </r>
    <r>
      <rPr>
        <vertAlign val="superscript"/>
        <sz val="10"/>
        <color indexed="8"/>
        <rFont val="ＤＦ平成明朝体W3"/>
        <family val="0"/>
      </rPr>
      <t>3</t>
    </r>
    <r>
      <rPr>
        <sz val="10"/>
        <color indexed="8"/>
        <rFont val="ＤＦ平成明朝体W3"/>
        <family val="0"/>
      </rPr>
      <t>、％）</t>
    </r>
  </si>
  <si>
    <t>依　存　率</t>
  </si>
  <si>
    <t>資料：上下水道局浄水課</t>
  </si>
  <si>
    <t>　　　「自己水」とは、箕面市で取水している水をいう。</t>
  </si>
  <si>
    <t>資料：上下水道局お客様サービス課</t>
  </si>
  <si>
    <t>５． 配 水 管 敷 設 状 況</t>
  </si>
  <si>
    <t>　－</t>
  </si>
  <si>
    <t>資料：上下水道局水道工務課</t>
  </si>
  <si>
    <r>
      <t>７． 供給単価及び給水原価（水１m</t>
    </r>
    <r>
      <rPr>
        <vertAlign val="superscript"/>
        <sz val="15"/>
        <color indexed="8"/>
        <rFont val="ＤＦ平成明朝体W3"/>
        <family val="0"/>
      </rPr>
      <t>3</t>
    </r>
    <r>
      <rPr>
        <sz val="15"/>
        <color indexed="8"/>
        <rFont val="ＤＦ平成明朝体W3"/>
        <family val="0"/>
      </rPr>
      <t>当たり）</t>
    </r>
  </si>
  <si>
    <t>資料：上下水道局総務課</t>
  </si>
  <si>
    <t>彩都配水地</t>
  </si>
  <si>
    <t>86(伏流水)</t>
  </si>
  <si>
    <t>74(24休止)</t>
  </si>
  <si>
    <t>８． 施 設 別 の 配 水 量 と 能 力</t>
  </si>
  <si>
    <t>急速ろ過池</t>
  </si>
  <si>
    <t>－</t>
  </si>
  <si>
    <t>－</t>
  </si>
  <si>
    <t>－</t>
  </si>
  <si>
    <t>－</t>
  </si>
  <si>
    <t>－</t>
  </si>
  <si>
    <r>
      <t>（注）１日最大配水量(46,049m</t>
    </r>
    <r>
      <rPr>
        <vertAlign val="superscript"/>
        <sz val="10"/>
        <color indexed="8"/>
        <rFont val="ＤＦ平成明朝体W3"/>
        <family val="0"/>
      </rPr>
      <t>3</t>
    </r>
    <r>
      <rPr>
        <sz val="10"/>
        <color indexed="8"/>
        <rFont val="ＤＦ平成明朝体W3"/>
        <family val="0"/>
      </rPr>
      <t>)内訳は、平成22年7月22日の数値である。</t>
    </r>
  </si>
  <si>
    <r>
      <t>（単位：m</t>
    </r>
    <r>
      <rPr>
        <vertAlign val="superscript"/>
        <sz val="10"/>
        <color indexed="8"/>
        <rFont val="ＤＦ平成明朝体W3"/>
        <family val="0"/>
      </rPr>
      <t>3</t>
    </r>
    <r>
      <rPr>
        <sz val="10"/>
        <color indexed="8"/>
        <rFont val="ＤＦ平成明朝体W3"/>
        <family val="0"/>
      </rPr>
      <t>)</t>
    </r>
  </si>
  <si>
    <t>年度</t>
  </si>
  <si>
    <t>１日最大配水量内訳(㎥)</t>
  </si>
  <si>
    <t>貯水能力(㎥)</t>
  </si>
  <si>
    <t>処理能力(㎥/日)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</si>
</sst>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;&quot;△ &quot;#,##0"/>
    <numFmt numFmtId="178" formatCode="#,##0_ "/>
    <numFmt numFmtId="179" formatCode="#,##0_);[Red]\(#,##0\)"/>
    <numFmt numFmtId="180" formatCode="0.00_);[Red]\(0.00\)"/>
    <numFmt numFmtId="181" formatCode="#,##0.0"/>
    <numFmt numFmtId="182" formatCode="0.0_ "/>
    <numFmt numFmtId="183" formatCode="#,##0.00;&quot;△ &quot;#,##0.00"/>
    <numFmt numFmtId="184" formatCode="#,##0\ \ "/>
    <numFmt numFmtId="185" formatCode="#,##0\ \ \ \ "/>
    <numFmt numFmtId="186" formatCode="#,##0\ "/>
    <numFmt numFmtId="187" formatCode="#,##0.0_ \ \ \ "/>
    <numFmt numFmtId="188" formatCode="#,##0\ \ \ \ \ \ "/>
    <numFmt numFmtId="189" formatCode="#,##0\ \ \ \ \ \ \ "/>
    <numFmt numFmtId="190" formatCode="#,##0\ \ \ \ \ _ "/>
    <numFmt numFmtId="191" formatCode="#,##0\ \ \ "/>
    <numFmt numFmtId="192" formatCode="#,##0.0_);[Red]\(#,##0.0\)"/>
    <numFmt numFmtId="193" formatCode="#,##0.00_);[Red]\(#,##0.00\)"/>
    <numFmt numFmtId="194" formatCode="#,###\ \ \ \ \ \ \ \ "/>
    <numFmt numFmtId="195" formatCode="#,###\ \ \ \ \ \ \ \ \ "/>
    <numFmt numFmtId="196" formatCode="#,###\ \ \ \ \ "/>
    <numFmt numFmtId="197" formatCode="#,###\ \ \ \ \ \ "/>
    <numFmt numFmtId="198" formatCode="#,##0\ \ \ \ \ \ \ \ \ "/>
    <numFmt numFmtId="199" formatCode="#,##0.0_ \ \ \ \ \ \ \ \ \ \ "/>
    <numFmt numFmtId="200" formatCode="#,##0.0_ \ \ \ \ \ \ "/>
    <numFmt numFmtId="201" formatCode="0_ "/>
    <numFmt numFmtId="202" formatCode="#0.0;&quot;△ &quot;##0.0"/>
    <numFmt numFmtId="203" formatCode="#0.0;&quot;△&quot;##0.0"/>
    <numFmt numFmtId="204" formatCode="#,##0.0;&quot;△ &quot;#,##0.0"/>
    <numFmt numFmtId="205" formatCode="#,##0;&quot;△&quot;#,##0"/>
    <numFmt numFmtId="206" formatCode="#,##0;&quot;△  &quot;#,##0"/>
    <numFmt numFmtId="207" formatCode="0.0%"/>
    <numFmt numFmtId="208" formatCode="#,##0.0_ "/>
    <numFmt numFmtId="209" formatCode="#,##0_ \ \ \ "/>
    <numFmt numFmtId="210" formatCode="#,##0_ \ \ \ \ "/>
    <numFmt numFmtId="211" formatCode="0.0;&quot;△ &quot;0.0"/>
    <numFmt numFmtId="212" formatCode="0.00_ "/>
    <numFmt numFmtId="213" formatCode="General\ \ "/>
    <numFmt numFmtId="214" formatCode="#,###\ "/>
    <numFmt numFmtId="215" formatCode="#,##0\ \ \ \ \ \ \ \ "/>
    <numFmt numFmtId="216" formatCode="#,##0_ \ \ "/>
    <numFmt numFmtId="217" formatCode="_ * #,##0.0_ ;_ * \-#,##0.0_ ;_ * &quot;-&quot;?_ ;_ @_ "/>
    <numFmt numFmtId="218" formatCode="#,##0\ \ \ \ \ "/>
    <numFmt numFmtId="219" formatCode="#,##0_ \ \ \ \ \ "/>
    <numFmt numFmtId="220" formatCode="0.0\ \ \ \ "/>
    <numFmt numFmtId="221" formatCode="0.0_ \ \ \ \ \ \ \ \ \ \ "/>
    <numFmt numFmtId="222" formatCode="0.000000000_);[Red]\(0.000000000\)"/>
    <numFmt numFmtId="223" formatCode="0.0_);[Red]\(0.0\)"/>
    <numFmt numFmtId="224" formatCode="0_);[Red]\(0\)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color indexed="8"/>
      <name val="ＤＦ平成明朝体W3"/>
      <family val="0"/>
    </font>
    <font>
      <sz val="15"/>
      <color indexed="8"/>
      <name val="ＤＦ平成明朝体W3"/>
      <family val="0"/>
    </font>
    <font>
      <sz val="10"/>
      <color indexed="8"/>
      <name val="ＭＳ 明朝"/>
      <family val="1"/>
    </font>
    <font>
      <vertAlign val="superscript"/>
      <sz val="10"/>
      <color indexed="8"/>
      <name val="ＤＦ平成明朝体W3"/>
      <family val="0"/>
    </font>
    <font>
      <sz val="10"/>
      <color indexed="8"/>
      <name val="ZapfDingbats"/>
      <family val="2"/>
    </font>
    <font>
      <sz val="10"/>
      <color indexed="8"/>
      <name val="Wingdings 3"/>
      <family val="1"/>
    </font>
    <font>
      <sz val="10"/>
      <color indexed="8"/>
      <name val="Wingdings 2"/>
      <family val="1"/>
    </font>
    <font>
      <sz val="10"/>
      <color indexed="8"/>
      <name val="Wingdings"/>
      <family val="0"/>
    </font>
    <font>
      <sz val="10"/>
      <color indexed="8"/>
      <name val="Webdings"/>
      <family val="1"/>
    </font>
    <font>
      <sz val="10"/>
      <color indexed="8"/>
      <name val="Monotype Sorts"/>
      <family val="0"/>
    </font>
    <font>
      <sz val="10"/>
      <color indexed="8"/>
      <name val="Trebuchet MS"/>
      <family val="2"/>
    </font>
    <font>
      <vertAlign val="superscript"/>
      <sz val="15"/>
      <color indexed="8"/>
      <name val="ＤＦ平成明朝体W3"/>
      <family val="0"/>
    </font>
    <font>
      <sz val="8"/>
      <color indexed="8"/>
      <name val="ＤＦ平成明朝体W3"/>
      <family val="0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double"/>
      <right style="thin"/>
      <top style="double"/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58">
    <xf numFmtId="0" fontId="0" fillId="0" borderId="0" xfId="0" applyAlignment="1">
      <alignment vertical="center"/>
    </xf>
    <xf numFmtId="0" fontId="5" fillId="0" borderId="0" xfId="22" applyFont="1" applyAlignment="1">
      <alignment horizontal="left" indent="1"/>
      <protection/>
    </xf>
    <xf numFmtId="0" fontId="7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7" fillId="0" borderId="0" xfId="22" applyFont="1" applyAlignment="1">
      <alignment horizontal="right" vertical="top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indent="1"/>
      <protection/>
    </xf>
    <xf numFmtId="0" fontId="7" fillId="0" borderId="0" xfId="22" applyFont="1" applyAlignment="1">
      <alignment vertical="top"/>
      <protection/>
    </xf>
    <xf numFmtId="0" fontId="5" fillId="0" borderId="0" xfId="22" applyFont="1" applyBorder="1" applyAlignment="1">
      <alignment vertical="center"/>
      <protection/>
    </xf>
    <xf numFmtId="0" fontId="5" fillId="0" borderId="1" xfId="22" applyFont="1" applyBorder="1" applyAlignment="1">
      <alignment vertical="center"/>
      <protection/>
    </xf>
    <xf numFmtId="0" fontId="5" fillId="0" borderId="2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distributed" vertical="center"/>
      <protection/>
    </xf>
    <xf numFmtId="0" fontId="5" fillId="0" borderId="3" xfId="22" applyFont="1" applyBorder="1" applyAlignment="1">
      <alignment vertical="center"/>
      <protection/>
    </xf>
    <xf numFmtId="0" fontId="5" fillId="0" borderId="4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4" fillId="0" borderId="0" xfId="22" applyFont="1" applyAlignment="1">
      <alignment vertical="center"/>
      <protection/>
    </xf>
    <xf numFmtId="0" fontId="15" fillId="0" borderId="0" xfId="22" applyFont="1" applyAlignment="1">
      <alignment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vertical="center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 vertical="center"/>
      <protection/>
    </xf>
    <xf numFmtId="0" fontId="5" fillId="0" borderId="8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center"/>
      <protection/>
    </xf>
    <xf numFmtId="179" fontId="5" fillId="0" borderId="9" xfId="22" applyNumberFormat="1" applyFont="1" applyBorder="1" applyAlignment="1">
      <alignment horizontal="center" vertical="center"/>
      <protection/>
    </xf>
    <xf numFmtId="179" fontId="5" fillId="0" borderId="9" xfId="22" applyNumberFormat="1" applyFont="1" applyBorder="1" applyAlignment="1">
      <alignment vertical="center"/>
      <protection/>
    </xf>
    <xf numFmtId="179" fontId="17" fillId="0" borderId="9" xfId="22" applyNumberFormat="1" applyFont="1" applyBorder="1" applyAlignment="1">
      <alignment horizontal="center" vertical="center"/>
      <protection/>
    </xf>
    <xf numFmtId="179" fontId="5" fillId="0" borderId="10" xfId="22" applyNumberFormat="1" applyFont="1" applyBorder="1" applyAlignment="1">
      <alignment horizontal="right" vertical="center"/>
      <protection/>
    </xf>
    <xf numFmtId="179" fontId="5" fillId="0" borderId="10" xfId="22" applyNumberFormat="1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distributed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right" vertical="center"/>
      <protection/>
    </xf>
    <xf numFmtId="0" fontId="5" fillId="0" borderId="14" xfId="22" applyFont="1" applyBorder="1" applyAlignment="1">
      <alignment vertical="center"/>
      <protection/>
    </xf>
    <xf numFmtId="0" fontId="5" fillId="0" borderId="15" xfId="22" applyFont="1" applyBorder="1" applyAlignment="1">
      <alignment horizontal="right" vertical="center"/>
      <protection/>
    </xf>
    <xf numFmtId="0" fontId="5" fillId="0" borderId="16" xfId="22" applyFont="1" applyBorder="1" applyAlignment="1">
      <alignment horizontal="center" vertical="center"/>
      <protection/>
    </xf>
    <xf numFmtId="0" fontId="5" fillId="0" borderId="17" xfId="22" applyFont="1" applyBorder="1" applyAlignment="1">
      <alignment horizontal="distributed" vertical="center"/>
      <protection/>
    </xf>
    <xf numFmtId="0" fontId="5" fillId="0" borderId="18" xfId="22" applyFont="1" applyBorder="1" applyAlignment="1">
      <alignment horizontal="center" vertical="center"/>
      <protection/>
    </xf>
    <xf numFmtId="179" fontId="5" fillId="0" borderId="19" xfId="22" applyNumberFormat="1" applyFont="1" applyBorder="1" applyAlignment="1">
      <alignment horizontal="right" vertical="center" indent="1"/>
      <protection/>
    </xf>
    <xf numFmtId="179" fontId="5" fillId="0" borderId="20" xfId="22" applyNumberFormat="1" applyFont="1" applyBorder="1" applyAlignment="1">
      <alignment horizontal="right" vertical="center" indent="1"/>
      <protection/>
    </xf>
    <xf numFmtId="0" fontId="7" fillId="0" borderId="20" xfId="22" applyFont="1" applyBorder="1" applyAlignment="1">
      <alignment horizontal="right" vertical="center" indent="1"/>
      <protection/>
    </xf>
    <xf numFmtId="183" fontId="5" fillId="0" borderId="20" xfId="22" applyNumberFormat="1" applyFont="1" applyBorder="1" applyAlignment="1">
      <alignment horizontal="right" vertical="center" indent="1"/>
      <protection/>
    </xf>
    <xf numFmtId="0" fontId="5" fillId="0" borderId="20" xfId="22" applyFont="1" applyBorder="1" applyAlignment="1">
      <alignment horizontal="right" vertical="center" indent="1"/>
      <protection/>
    </xf>
    <xf numFmtId="0" fontId="7" fillId="0" borderId="19" xfId="22" applyFont="1" applyBorder="1" applyAlignment="1">
      <alignment horizontal="right" vertical="center" indent="1"/>
      <protection/>
    </xf>
    <xf numFmtId="183" fontId="5" fillId="0" borderId="19" xfId="22" applyNumberFormat="1" applyFont="1" applyBorder="1" applyAlignment="1">
      <alignment horizontal="right" vertical="center" indent="1"/>
      <protection/>
    </xf>
    <xf numFmtId="0" fontId="5" fillId="0" borderId="19" xfId="22" applyFont="1" applyBorder="1" applyAlignment="1">
      <alignment horizontal="right" vertical="center" indent="1"/>
      <protection/>
    </xf>
    <xf numFmtId="0" fontId="5" fillId="0" borderId="21" xfId="22" applyFont="1" applyBorder="1" applyAlignment="1">
      <alignment vertical="center"/>
      <protection/>
    </xf>
    <xf numFmtId="179" fontId="5" fillId="0" borderId="22" xfId="22" applyNumberFormat="1" applyFont="1" applyBorder="1" applyAlignment="1">
      <alignment horizontal="center" vertical="center"/>
      <protection/>
    </xf>
    <xf numFmtId="179" fontId="5" fillId="0" borderId="23" xfId="22" applyNumberFormat="1" applyFont="1" applyBorder="1" applyAlignment="1">
      <alignment vertical="center"/>
      <protection/>
    </xf>
    <xf numFmtId="179" fontId="5" fillId="0" borderId="22" xfId="22" applyNumberFormat="1" applyFont="1" applyBorder="1" applyAlignment="1">
      <alignment vertical="center"/>
      <protection/>
    </xf>
    <xf numFmtId="179" fontId="5" fillId="0" borderId="22" xfId="22" applyNumberFormat="1" applyFont="1" applyBorder="1" applyAlignment="1" quotePrefix="1">
      <alignment vertical="center"/>
      <protection/>
    </xf>
    <xf numFmtId="179" fontId="17" fillId="0" borderId="22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24" xfId="22" applyFont="1" applyBorder="1" applyAlignment="1">
      <alignment horizontal="distributed" vertical="center"/>
      <protection/>
    </xf>
    <xf numFmtId="179" fontId="5" fillId="0" borderId="25" xfId="22" applyNumberFormat="1" applyFont="1" applyBorder="1" applyAlignment="1">
      <alignment horizontal="center" vertical="center"/>
      <protection/>
    </xf>
    <xf numFmtId="179" fontId="5" fillId="0" borderId="25" xfId="22" applyNumberFormat="1" applyFont="1" applyBorder="1" applyAlignment="1">
      <alignment vertical="center"/>
      <protection/>
    </xf>
    <xf numFmtId="179" fontId="5" fillId="0" borderId="26" xfId="22" applyNumberFormat="1" applyFont="1" applyBorder="1" applyAlignment="1">
      <alignment horizontal="center" vertical="center"/>
      <protection/>
    </xf>
    <xf numFmtId="179" fontId="5" fillId="0" borderId="27" xfId="22" applyNumberFormat="1" applyFont="1" applyBorder="1" applyAlignment="1">
      <alignment horizontal="right" vertical="center"/>
      <protection/>
    </xf>
    <xf numFmtId="0" fontId="5" fillId="0" borderId="14" xfId="22" applyFont="1" applyBorder="1" applyAlignment="1">
      <alignment horizontal="left" vertical="center"/>
      <protection/>
    </xf>
    <xf numFmtId="0" fontId="5" fillId="0" borderId="28" xfId="22" applyFont="1" applyBorder="1" applyAlignment="1">
      <alignment horizontal="left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distributed" vertical="center"/>
      <protection/>
    </xf>
    <xf numFmtId="0" fontId="5" fillId="0" borderId="29" xfId="22" applyFont="1" applyBorder="1" applyAlignment="1">
      <alignment horizontal="center" vertical="center"/>
      <protection/>
    </xf>
    <xf numFmtId="179" fontId="5" fillId="0" borderId="30" xfId="22" applyNumberFormat="1" applyFont="1" applyBorder="1" applyAlignment="1">
      <alignment horizontal="right" vertical="center" indent="1"/>
      <protection/>
    </xf>
    <xf numFmtId="0" fontId="5" fillId="0" borderId="31" xfId="22" applyFont="1" applyBorder="1" applyAlignment="1">
      <alignment horizontal="center" vertical="center"/>
      <protection/>
    </xf>
    <xf numFmtId="0" fontId="7" fillId="0" borderId="32" xfId="22" applyFont="1" applyBorder="1" applyAlignment="1">
      <alignment horizontal="right" vertical="center" indent="1"/>
      <protection/>
    </xf>
    <xf numFmtId="183" fontId="5" fillId="0" borderId="32" xfId="22" applyNumberFormat="1" applyFont="1" applyBorder="1" applyAlignment="1">
      <alignment horizontal="right" vertical="center" indent="1"/>
      <protection/>
    </xf>
    <xf numFmtId="0" fontId="5" fillId="0" borderId="32" xfId="22" applyFont="1" applyBorder="1" applyAlignment="1">
      <alignment horizontal="right" vertical="center" indent="1"/>
      <protection/>
    </xf>
    <xf numFmtId="0" fontId="5" fillId="0" borderId="33" xfId="22" applyFont="1" applyBorder="1" applyAlignment="1">
      <alignment horizontal="distributed" vertical="center"/>
      <protection/>
    </xf>
    <xf numFmtId="0" fontId="5" fillId="0" borderId="34" xfId="22" applyFont="1" applyBorder="1" applyAlignment="1">
      <alignment vertical="center"/>
      <protection/>
    </xf>
    <xf numFmtId="179" fontId="5" fillId="0" borderId="35" xfId="22" applyNumberFormat="1" applyFont="1" applyBorder="1" applyAlignment="1">
      <alignment horizontal="center" vertical="center"/>
      <protection/>
    </xf>
    <xf numFmtId="179" fontId="5" fillId="0" borderId="35" xfId="22" applyNumberFormat="1" applyFont="1" applyBorder="1" applyAlignment="1">
      <alignment vertical="center"/>
      <protection/>
    </xf>
    <xf numFmtId="179" fontId="5" fillId="0" borderId="36" xfId="22" applyNumberFormat="1" applyFont="1" applyBorder="1" applyAlignment="1">
      <alignment vertical="center"/>
      <protection/>
    </xf>
    <xf numFmtId="0" fontId="5" fillId="0" borderId="37" xfId="22" applyFont="1" applyBorder="1" applyAlignment="1">
      <alignment horizontal="distributed" vertical="top"/>
      <protection/>
    </xf>
    <xf numFmtId="0" fontId="5" fillId="0" borderId="38" xfId="22" applyFont="1" applyBorder="1" applyAlignment="1">
      <alignment horizontal="distributed" vertical="top"/>
      <protection/>
    </xf>
    <xf numFmtId="0" fontId="5" fillId="0" borderId="39" xfId="22" applyFont="1" applyBorder="1" applyAlignment="1">
      <alignment horizontal="distributed" vertical="top"/>
      <protection/>
    </xf>
    <xf numFmtId="223" fontId="5" fillId="0" borderId="25" xfId="22" applyNumberFormat="1" applyFont="1" applyBorder="1" applyAlignment="1">
      <alignment horizontal="right" vertical="center" indent="1"/>
      <protection/>
    </xf>
    <xf numFmtId="186" fontId="5" fillId="0" borderId="22" xfId="22" applyNumberFormat="1" applyFont="1" applyBorder="1" applyAlignment="1">
      <alignment horizontal="right" vertical="center"/>
      <protection/>
    </xf>
    <xf numFmtId="184" fontId="5" fillId="0" borderId="2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right" vertical="top"/>
      <protection/>
    </xf>
    <xf numFmtId="0" fontId="5" fillId="0" borderId="5" xfId="22" applyFont="1" applyBorder="1" applyAlignment="1">
      <alignment horizontal="distributed" vertical="center"/>
      <protection/>
    </xf>
    <xf numFmtId="223" fontId="5" fillId="0" borderId="40" xfId="22" applyNumberFormat="1" applyFont="1" applyBorder="1" applyAlignment="1">
      <alignment horizontal="right" vertical="center" indent="1"/>
      <protection/>
    </xf>
    <xf numFmtId="184" fontId="5" fillId="0" borderId="41" xfId="22" applyNumberFormat="1" applyFont="1" applyBorder="1" applyAlignment="1">
      <alignment horizontal="right" vertical="center"/>
      <protection/>
    </xf>
    <xf numFmtId="178" fontId="5" fillId="0" borderId="23" xfId="22" applyNumberFormat="1" applyFont="1" applyBorder="1" applyAlignment="1">
      <alignment horizontal="right" vertical="center"/>
      <protection/>
    </xf>
    <xf numFmtId="178" fontId="5" fillId="0" borderId="19" xfId="22" applyNumberFormat="1" applyFont="1" applyBorder="1" applyAlignment="1">
      <alignment horizontal="right" vertical="center"/>
      <protection/>
    </xf>
    <xf numFmtId="0" fontId="5" fillId="0" borderId="42" xfId="22" applyFont="1" applyBorder="1" applyAlignment="1">
      <alignment horizontal="center" vertical="center"/>
      <protection/>
    </xf>
    <xf numFmtId="178" fontId="5" fillId="0" borderId="43" xfId="22" applyNumberFormat="1" applyFont="1" applyBorder="1" applyAlignment="1">
      <alignment horizontal="right" vertical="center"/>
      <protection/>
    </xf>
    <xf numFmtId="178" fontId="5" fillId="0" borderId="20" xfId="22" applyNumberFormat="1" applyFont="1" applyBorder="1" applyAlignment="1">
      <alignment horizontal="right" vertical="center"/>
      <protection/>
    </xf>
    <xf numFmtId="184" fontId="5" fillId="0" borderId="44" xfId="22" applyNumberFormat="1" applyFont="1" applyBorder="1" applyAlignment="1">
      <alignment horizontal="right" vertical="center"/>
      <protection/>
    </xf>
    <xf numFmtId="185" fontId="5" fillId="0" borderId="44" xfId="22" applyNumberFormat="1" applyFont="1" applyBorder="1" applyAlignment="1">
      <alignment horizontal="right" vertical="center"/>
      <protection/>
    </xf>
    <xf numFmtId="178" fontId="5" fillId="0" borderId="44" xfId="22" applyNumberFormat="1" applyFont="1" applyBorder="1" applyAlignment="1">
      <alignment horizontal="right" vertical="center"/>
      <protection/>
    </xf>
    <xf numFmtId="184" fontId="5" fillId="0" borderId="20" xfId="22" applyNumberFormat="1" applyFont="1" applyBorder="1" applyAlignment="1">
      <alignment horizontal="right" vertical="center"/>
      <protection/>
    </xf>
    <xf numFmtId="178" fontId="5" fillId="0" borderId="0" xfId="22" applyNumberFormat="1" applyFont="1" applyBorder="1" applyAlignment="1">
      <alignment horizontal="right" vertical="center" indent="1"/>
      <protection/>
    </xf>
    <xf numFmtId="0" fontId="5" fillId="0" borderId="45" xfId="22" applyFont="1" applyBorder="1" applyAlignment="1">
      <alignment horizontal="distributed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distributed" vertical="center"/>
      <protection/>
    </xf>
    <xf numFmtId="178" fontId="5" fillId="0" borderId="46" xfId="22" applyNumberFormat="1" applyFont="1" applyBorder="1" applyAlignment="1">
      <alignment horizontal="right" vertical="center" indent="1"/>
      <protection/>
    </xf>
    <xf numFmtId="178" fontId="5" fillId="0" borderId="30" xfId="22" applyNumberFormat="1" applyFont="1" applyBorder="1" applyAlignment="1">
      <alignment horizontal="right" vertical="center" indent="1"/>
      <protection/>
    </xf>
    <xf numFmtId="178" fontId="5" fillId="0" borderId="34" xfId="22" applyNumberFormat="1" applyFont="1" applyBorder="1" applyAlignment="1">
      <alignment horizontal="right" vertical="center" indent="1"/>
      <protection/>
    </xf>
    <xf numFmtId="0" fontId="5" fillId="0" borderId="11" xfId="22" applyFont="1" applyBorder="1" applyAlignment="1">
      <alignment horizontal="distributed" vertical="center"/>
      <protection/>
    </xf>
    <xf numFmtId="0" fontId="5" fillId="0" borderId="17" xfId="22" applyFont="1" applyBorder="1" applyAlignment="1">
      <alignment horizontal="distributed" vertical="center"/>
      <protection/>
    </xf>
    <xf numFmtId="182" fontId="5" fillId="0" borderId="20" xfId="22" applyNumberFormat="1" applyFont="1" applyBorder="1" applyAlignment="1">
      <alignment horizontal="right" vertical="center" indent="1"/>
      <protection/>
    </xf>
    <xf numFmtId="182" fontId="5" fillId="0" borderId="41" xfId="22" applyNumberFormat="1" applyFont="1" applyBorder="1" applyAlignment="1">
      <alignment horizontal="right" vertical="center" indent="1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34" xfId="22" applyFont="1" applyBorder="1" applyAlignment="1">
      <alignment horizontal="center" vertical="center"/>
      <protection/>
    </xf>
    <xf numFmtId="186" fontId="5" fillId="0" borderId="23" xfId="22" applyNumberFormat="1" applyFont="1" applyBorder="1" applyAlignment="1">
      <alignment horizontal="right" vertical="center"/>
      <protection/>
    </xf>
    <xf numFmtId="186" fontId="5" fillId="0" borderId="19" xfId="22" applyNumberFormat="1" applyFont="1" applyBorder="1" applyAlignment="1">
      <alignment horizontal="right" vertical="center"/>
      <protection/>
    </xf>
    <xf numFmtId="182" fontId="5" fillId="0" borderId="19" xfId="22" applyNumberFormat="1" applyFont="1" applyBorder="1" applyAlignment="1">
      <alignment horizontal="right" vertical="center" indent="1"/>
      <protection/>
    </xf>
    <xf numFmtId="182" fontId="5" fillId="0" borderId="48" xfId="22" applyNumberFormat="1" applyFont="1" applyBorder="1" applyAlignment="1">
      <alignment horizontal="right" vertical="center" indent="1"/>
      <protection/>
    </xf>
    <xf numFmtId="178" fontId="5" fillId="0" borderId="22" xfId="22" applyNumberFormat="1" applyFont="1" applyBorder="1" applyAlignment="1">
      <alignment horizontal="right" vertical="center"/>
      <protection/>
    </xf>
    <xf numFmtId="223" fontId="5" fillId="0" borderId="49" xfId="22" applyNumberFormat="1" applyFont="1" applyBorder="1" applyAlignment="1">
      <alignment horizontal="right" vertical="center" indent="1"/>
      <protection/>
    </xf>
    <xf numFmtId="223" fontId="5" fillId="0" borderId="36" xfId="22" applyNumberFormat="1" applyFont="1" applyBorder="1" applyAlignment="1">
      <alignment horizontal="right" vertical="center" indent="1"/>
      <protection/>
    </xf>
    <xf numFmtId="184" fontId="5" fillId="0" borderId="19" xfId="22" applyNumberFormat="1" applyFont="1" applyBorder="1" applyAlignment="1">
      <alignment horizontal="right" vertical="center"/>
      <protection/>
    </xf>
    <xf numFmtId="184" fontId="5" fillId="0" borderId="48" xfId="22" applyNumberFormat="1" applyFont="1" applyBorder="1" applyAlignment="1">
      <alignment horizontal="right" vertical="center"/>
      <protection/>
    </xf>
    <xf numFmtId="184" fontId="5" fillId="0" borderId="32" xfId="22" applyNumberFormat="1" applyFont="1" applyBorder="1" applyAlignment="1">
      <alignment horizontal="right" vertical="center"/>
      <protection/>
    </xf>
    <xf numFmtId="184" fontId="5" fillId="0" borderId="50" xfId="22" applyNumberFormat="1" applyFont="1" applyBorder="1" applyAlignment="1">
      <alignment horizontal="right" vertical="center"/>
      <protection/>
    </xf>
    <xf numFmtId="0" fontId="5" fillId="0" borderId="51" xfId="22" applyFont="1" applyBorder="1" applyAlignment="1">
      <alignment horizontal="distributed" vertical="center"/>
      <protection/>
    </xf>
    <xf numFmtId="0" fontId="6" fillId="0" borderId="0" xfId="22" applyFont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182" fontId="5" fillId="0" borderId="30" xfId="22" applyNumberFormat="1" applyFont="1" applyBorder="1" applyAlignment="1">
      <alignment horizontal="right" vertical="center" indent="1"/>
      <protection/>
    </xf>
    <xf numFmtId="182" fontId="5" fillId="0" borderId="52" xfId="22" applyNumberFormat="1" applyFont="1" applyBorder="1" applyAlignment="1">
      <alignment horizontal="right" vertical="center" indent="1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184" fontId="5" fillId="0" borderId="35" xfId="22" applyNumberFormat="1" applyFont="1" applyBorder="1" applyAlignment="1">
      <alignment horizontal="right" vertical="center"/>
      <protection/>
    </xf>
    <xf numFmtId="186" fontId="5" fillId="0" borderId="46" xfId="22" applyNumberFormat="1" applyFont="1" applyBorder="1" applyAlignment="1">
      <alignment horizontal="right" vertical="center"/>
      <protection/>
    </xf>
    <xf numFmtId="186" fontId="5" fillId="0" borderId="30" xfId="22" applyNumberFormat="1" applyFont="1" applyBorder="1" applyAlignment="1">
      <alignment horizontal="right" vertical="center"/>
      <protection/>
    </xf>
    <xf numFmtId="186" fontId="5" fillId="0" borderId="44" xfId="22" applyNumberFormat="1" applyFont="1" applyBorder="1" applyAlignment="1">
      <alignment horizontal="right" vertical="center"/>
      <protection/>
    </xf>
    <xf numFmtId="186" fontId="5" fillId="0" borderId="43" xfId="22" applyNumberFormat="1" applyFont="1" applyBorder="1" applyAlignment="1">
      <alignment horizontal="right" vertical="center"/>
      <protection/>
    </xf>
    <xf numFmtId="186" fontId="5" fillId="0" borderId="35" xfId="22" applyNumberFormat="1" applyFont="1" applyBorder="1" applyAlignment="1">
      <alignment horizontal="right" vertical="center"/>
      <protection/>
    </xf>
    <xf numFmtId="186" fontId="5" fillId="0" borderId="20" xfId="22" applyNumberFormat="1" applyFont="1" applyBorder="1" applyAlignment="1">
      <alignment horizontal="right" vertical="center"/>
      <protection/>
    </xf>
    <xf numFmtId="185" fontId="5" fillId="0" borderId="22" xfId="22" applyNumberFormat="1" applyFont="1" applyBorder="1" applyAlignment="1">
      <alignment horizontal="right" vertical="center"/>
      <protection/>
    </xf>
    <xf numFmtId="178" fontId="5" fillId="0" borderId="43" xfId="22" applyNumberFormat="1" applyFont="1" applyBorder="1" applyAlignment="1">
      <alignment horizontal="right" vertical="center" indent="1"/>
      <protection/>
    </xf>
    <xf numFmtId="178" fontId="5" fillId="0" borderId="20" xfId="22" applyNumberFormat="1" applyFont="1" applyBorder="1" applyAlignment="1">
      <alignment horizontal="right" vertical="center" indent="1"/>
      <protection/>
    </xf>
    <xf numFmtId="178" fontId="5" fillId="0" borderId="23" xfId="22" applyNumberFormat="1" applyFont="1" applyBorder="1" applyAlignment="1">
      <alignment horizontal="right" vertical="center" indent="1"/>
      <protection/>
    </xf>
    <xf numFmtId="178" fontId="5" fillId="0" borderId="19" xfId="22" applyNumberFormat="1" applyFont="1" applyBorder="1" applyAlignment="1">
      <alignment horizontal="right" vertical="center" indent="1"/>
      <protection/>
    </xf>
    <xf numFmtId="178" fontId="5" fillId="0" borderId="21" xfId="22" applyNumberFormat="1" applyFont="1" applyBorder="1" applyAlignment="1">
      <alignment horizontal="right" vertical="center" indent="1"/>
      <protection/>
    </xf>
    <xf numFmtId="0" fontId="5" fillId="0" borderId="9" xfId="22" applyFont="1" applyBorder="1" applyAlignment="1">
      <alignment horizontal="distributed" vertical="center"/>
      <protection/>
    </xf>
    <xf numFmtId="0" fontId="5" fillId="0" borderId="5" xfId="22" applyFont="1" applyBorder="1" applyAlignment="1">
      <alignment horizontal="left" indent="1"/>
      <protection/>
    </xf>
    <xf numFmtId="0" fontId="5" fillId="0" borderId="55" xfId="22" applyFont="1" applyBorder="1" applyAlignment="1">
      <alignment horizontal="distributed" vertical="center"/>
      <protection/>
    </xf>
    <xf numFmtId="0" fontId="5" fillId="0" borderId="6" xfId="22" applyFont="1" applyBorder="1" applyAlignment="1">
      <alignment horizontal="distributed" vertical="center"/>
      <protection/>
    </xf>
    <xf numFmtId="0" fontId="5" fillId="0" borderId="56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right" vertical="center"/>
      <protection/>
    </xf>
    <xf numFmtId="0" fontId="5" fillId="0" borderId="7" xfId="22" applyFont="1" applyBorder="1" applyAlignment="1">
      <alignment horizontal="right" vertical="center"/>
      <protection/>
    </xf>
    <xf numFmtId="178" fontId="5" fillId="0" borderId="57" xfId="22" applyNumberFormat="1" applyFont="1" applyBorder="1" applyAlignment="1">
      <alignment horizontal="right" vertical="center"/>
      <protection/>
    </xf>
    <xf numFmtId="178" fontId="5" fillId="0" borderId="32" xfId="22" applyNumberFormat="1" applyFont="1" applyBorder="1" applyAlignment="1">
      <alignment horizontal="right" vertical="center"/>
      <protection/>
    </xf>
    <xf numFmtId="184" fontId="5" fillId="0" borderId="58" xfId="22" applyNumberFormat="1" applyFont="1" applyBorder="1" applyAlignment="1">
      <alignment horizontal="right" vertical="center"/>
      <protection/>
    </xf>
    <xf numFmtId="185" fontId="5" fillId="0" borderId="58" xfId="22" applyNumberFormat="1" applyFont="1" applyBorder="1" applyAlignment="1">
      <alignment horizontal="right" vertical="center"/>
      <protection/>
    </xf>
    <xf numFmtId="0" fontId="5" fillId="0" borderId="59" xfId="22" applyFont="1" applyBorder="1" applyAlignment="1">
      <alignment horizontal="distributed" vertical="center"/>
      <protection/>
    </xf>
    <xf numFmtId="0" fontId="5" fillId="0" borderId="60" xfId="22" applyFont="1" applyBorder="1" applyAlignment="1">
      <alignment horizontal="distributed"/>
      <protection/>
    </xf>
    <xf numFmtId="0" fontId="5" fillId="0" borderId="61" xfId="22" applyFont="1" applyBorder="1" applyAlignment="1">
      <alignment horizontal="distributed"/>
      <protection/>
    </xf>
    <xf numFmtId="0" fontId="5" fillId="0" borderId="14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horizontal="left" vertical="center"/>
      <protection/>
    </xf>
    <xf numFmtId="0" fontId="5" fillId="0" borderId="0" xfId="22" applyFont="1" applyAlignment="1">
      <alignment horizontal="left" indent="1"/>
      <protection/>
    </xf>
    <xf numFmtId="0" fontId="5" fillId="0" borderId="2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distributed" vertical="center"/>
      <protection/>
    </xf>
    <xf numFmtId="0" fontId="5" fillId="0" borderId="62" xfId="22" applyFont="1" applyBorder="1" applyAlignment="1">
      <alignment horizontal="distributed" vertical="top"/>
      <protection/>
    </xf>
    <xf numFmtId="0" fontId="5" fillId="0" borderId="63" xfId="22" applyFont="1" applyBorder="1" applyAlignment="1">
      <alignment horizontal="distributed" vertical="top"/>
      <protection/>
    </xf>
    <xf numFmtId="0" fontId="5" fillId="0" borderId="62" xfId="22" applyFont="1" applyBorder="1" applyAlignment="1">
      <alignment horizontal="center" vertical="center"/>
      <protection/>
    </xf>
    <xf numFmtId="0" fontId="5" fillId="0" borderId="63" xfId="22" applyFont="1" applyBorder="1" applyAlignment="1">
      <alignment horizontal="center" vertical="center"/>
      <protection/>
    </xf>
    <xf numFmtId="0" fontId="5" fillId="0" borderId="64" xfId="22" applyFont="1" applyBorder="1" applyAlignment="1">
      <alignment horizontal="distributed" vertical="center"/>
      <protection/>
    </xf>
    <xf numFmtId="178" fontId="5" fillId="0" borderId="58" xfId="22" applyNumberFormat="1" applyFont="1" applyBorder="1" applyAlignment="1">
      <alignment horizontal="right" vertical="center"/>
      <protection/>
    </xf>
    <xf numFmtId="0" fontId="5" fillId="0" borderId="65" xfId="22" applyFont="1" applyBorder="1" applyAlignment="1">
      <alignment horizontal="distributed" vertical="center"/>
      <protection/>
    </xf>
    <xf numFmtId="0" fontId="5" fillId="0" borderId="6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right" vertical="top"/>
      <protection/>
    </xf>
    <xf numFmtId="0" fontId="5" fillId="0" borderId="65" xfId="22" applyFont="1" applyBorder="1" applyAlignment="1">
      <alignment horizontal="distributed" vertical="center" wrapText="1"/>
      <protection/>
    </xf>
    <xf numFmtId="0" fontId="0" fillId="0" borderId="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5" fillId="0" borderId="66" xfId="22" applyFont="1" applyBorder="1" applyAlignment="1">
      <alignment horizontal="distributed" vertical="center"/>
      <protection/>
    </xf>
    <xf numFmtId="223" fontId="5" fillId="0" borderId="67" xfId="22" applyNumberFormat="1" applyFont="1" applyBorder="1" applyAlignment="1">
      <alignment horizontal="right" vertical="center" indent="1"/>
      <protection/>
    </xf>
    <xf numFmtId="223" fontId="5" fillId="0" borderId="68" xfId="22" applyNumberFormat="1" applyFont="1" applyBorder="1" applyAlignment="1">
      <alignment horizontal="right" vertical="center" indent="1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26" xfId="22" applyFont="1" applyBorder="1" applyAlignment="1">
      <alignment horizontal="distributed" vertical="center"/>
      <protection/>
    </xf>
    <xf numFmtId="178" fontId="5" fillId="0" borderId="42" xfId="22" applyNumberFormat="1" applyFont="1" applyBorder="1" applyAlignment="1">
      <alignment horizontal="right" vertical="center" indent="1"/>
      <protection/>
    </xf>
    <xf numFmtId="183" fontId="5" fillId="0" borderId="20" xfId="22" applyNumberFormat="1" applyFont="1" applyBorder="1" applyAlignment="1">
      <alignment horizontal="right" vertical="center" indent="1"/>
      <protection/>
    </xf>
    <xf numFmtId="0" fontId="7" fillId="0" borderId="20" xfId="22" applyFont="1" applyBorder="1" applyAlignment="1">
      <alignment horizontal="right" vertical="center" indent="1"/>
      <protection/>
    </xf>
    <xf numFmtId="0" fontId="0" fillId="0" borderId="20" xfId="0" applyBorder="1" applyAlignment="1">
      <alignment horizontal="right" vertical="center" indent="1"/>
    </xf>
    <xf numFmtId="0" fontId="0" fillId="0" borderId="41" xfId="0" applyBorder="1" applyAlignment="1">
      <alignment horizontal="right" vertical="center" indent="1"/>
    </xf>
    <xf numFmtId="179" fontId="5" fillId="0" borderId="30" xfId="22" applyNumberFormat="1" applyFont="1" applyBorder="1" applyAlignment="1">
      <alignment horizontal="right" vertical="center" indent="1"/>
      <protection/>
    </xf>
    <xf numFmtId="179" fontId="5" fillId="0" borderId="52" xfId="22" applyNumberFormat="1" applyFont="1" applyBorder="1" applyAlignment="1">
      <alignment horizontal="right" vertical="center" indent="1"/>
      <protection/>
    </xf>
    <xf numFmtId="179" fontId="5" fillId="0" borderId="19" xfId="22" applyNumberFormat="1" applyFont="1" applyBorder="1" applyAlignment="1">
      <alignment horizontal="right" vertical="center" indent="1"/>
      <protection/>
    </xf>
    <xf numFmtId="179" fontId="5" fillId="0" borderId="48" xfId="22" applyNumberFormat="1" applyFont="1" applyBorder="1" applyAlignment="1">
      <alignment horizontal="right" vertical="center" indent="1"/>
      <protection/>
    </xf>
    <xf numFmtId="179" fontId="5" fillId="0" borderId="69" xfId="22" applyNumberFormat="1" applyFont="1" applyBorder="1" applyAlignment="1">
      <alignment horizontal="right" vertical="center" indent="1"/>
      <protection/>
    </xf>
    <xf numFmtId="179" fontId="5" fillId="0" borderId="70" xfId="22" applyNumberFormat="1" applyFont="1" applyBorder="1" applyAlignment="1">
      <alignment horizontal="right" vertical="center" indent="1"/>
      <protection/>
    </xf>
    <xf numFmtId="183" fontId="5" fillId="0" borderId="19" xfId="22" applyNumberFormat="1" applyFont="1" applyBorder="1" applyAlignment="1">
      <alignment horizontal="right" vertical="center" indent="1"/>
      <protection/>
    </xf>
    <xf numFmtId="183" fontId="5" fillId="0" borderId="48" xfId="22" applyNumberFormat="1" applyFont="1" applyBorder="1" applyAlignment="1">
      <alignment horizontal="right" vertical="center" indent="1"/>
      <protection/>
    </xf>
    <xf numFmtId="183" fontId="5" fillId="0" borderId="23" xfId="22" applyNumberFormat="1" applyFont="1" applyBorder="1" applyAlignment="1">
      <alignment horizontal="right" vertical="center" indent="1"/>
      <protection/>
    </xf>
    <xf numFmtId="0" fontId="7" fillId="0" borderId="19" xfId="22" applyFont="1" applyBorder="1" applyAlignment="1">
      <alignment horizontal="right" vertical="center" indent="1"/>
      <protection/>
    </xf>
    <xf numFmtId="0" fontId="7" fillId="0" borderId="21" xfId="22" applyFont="1" applyBorder="1" applyAlignment="1">
      <alignment horizontal="right" vertical="center" indent="1"/>
      <protection/>
    </xf>
    <xf numFmtId="183" fontId="5" fillId="0" borderId="32" xfId="22" applyNumberFormat="1" applyFont="1" applyBorder="1" applyAlignment="1">
      <alignment horizontal="right" vertical="center" indent="1"/>
      <protection/>
    </xf>
    <xf numFmtId="183" fontId="5" fillId="0" borderId="50" xfId="22" applyNumberFormat="1" applyFont="1" applyBorder="1" applyAlignment="1">
      <alignment horizontal="right" vertical="center" indent="1"/>
      <protection/>
    </xf>
    <xf numFmtId="185" fontId="5" fillId="0" borderId="19" xfId="22" applyNumberFormat="1" applyFont="1" applyBorder="1" applyAlignment="1">
      <alignment horizontal="center" vertical="center"/>
      <protection/>
    </xf>
    <xf numFmtId="185" fontId="5" fillId="0" borderId="48" xfId="22" applyNumberFormat="1" applyFont="1" applyBorder="1" applyAlignment="1">
      <alignment horizontal="center" vertical="center"/>
      <protection/>
    </xf>
    <xf numFmtId="185" fontId="5" fillId="0" borderId="30" xfId="22" applyNumberFormat="1" applyFont="1" applyBorder="1" applyAlignment="1">
      <alignment horizontal="center" vertical="center"/>
      <protection/>
    </xf>
    <xf numFmtId="185" fontId="5" fillId="0" borderId="52" xfId="22" applyNumberFormat="1" applyFont="1" applyBorder="1" applyAlignment="1">
      <alignment horizontal="center" vertical="center"/>
      <protection/>
    </xf>
    <xf numFmtId="183" fontId="5" fillId="0" borderId="43" xfId="22" applyNumberFormat="1" applyFont="1" applyBorder="1" applyAlignment="1">
      <alignment horizontal="right" vertical="center" indent="1"/>
      <protection/>
    </xf>
    <xf numFmtId="0" fontId="7" fillId="0" borderId="42" xfId="22" applyFont="1" applyBorder="1" applyAlignment="1">
      <alignment horizontal="right" vertical="center" indent="1"/>
      <protection/>
    </xf>
    <xf numFmtId="179" fontId="5" fillId="0" borderId="43" xfId="22" applyNumberFormat="1" applyFont="1" applyBorder="1" applyAlignment="1">
      <alignment horizontal="right" vertical="center" indent="1"/>
      <protection/>
    </xf>
    <xf numFmtId="179" fontId="5" fillId="0" borderId="20" xfId="22" applyNumberFormat="1" applyFont="1" applyBorder="1" applyAlignment="1">
      <alignment horizontal="right" vertical="center" indent="1"/>
      <protection/>
    </xf>
    <xf numFmtId="179" fontId="5" fillId="0" borderId="44" xfId="22" applyNumberFormat="1" applyFont="1" applyBorder="1" applyAlignment="1">
      <alignment horizontal="right" vertical="center" indent="1"/>
      <protection/>
    </xf>
    <xf numFmtId="179" fontId="5" fillId="0" borderId="23" xfId="22" applyNumberFormat="1" applyFont="1" applyBorder="1" applyAlignment="1">
      <alignment horizontal="right" vertical="center" indent="1"/>
      <protection/>
    </xf>
    <xf numFmtId="178" fontId="5" fillId="0" borderId="51" xfId="22" applyNumberFormat="1" applyFont="1" applyBorder="1" applyAlignment="1">
      <alignment horizontal="distributed" vertical="center"/>
      <protection/>
    </xf>
    <xf numFmtId="0" fontId="5" fillId="0" borderId="71" xfId="22" applyFont="1" applyBorder="1" applyAlignment="1">
      <alignment horizontal="distributed" vertical="center"/>
      <protection/>
    </xf>
    <xf numFmtId="185" fontId="5" fillId="0" borderId="19" xfId="22" applyNumberFormat="1" applyFont="1" applyBorder="1" applyAlignment="1">
      <alignment vertical="center"/>
      <protection/>
    </xf>
    <xf numFmtId="185" fontId="5" fillId="0" borderId="48" xfId="22" applyNumberFormat="1" applyFont="1" applyBorder="1" applyAlignment="1">
      <alignment vertical="center"/>
      <protection/>
    </xf>
    <xf numFmtId="0" fontId="5" fillId="0" borderId="0" xfId="22" applyFont="1" applyAlignment="1">
      <alignment/>
      <protection/>
    </xf>
    <xf numFmtId="0" fontId="5" fillId="0" borderId="0" xfId="22" applyFont="1" applyBorder="1" applyAlignment="1">
      <alignment horizontal="left" indent="1"/>
      <protection/>
    </xf>
    <xf numFmtId="179" fontId="5" fillId="0" borderId="22" xfId="22" applyNumberFormat="1" applyFont="1" applyBorder="1" applyAlignment="1">
      <alignment horizontal="right" vertical="center" indent="1"/>
      <protection/>
    </xf>
    <xf numFmtId="0" fontId="5" fillId="0" borderId="0" xfId="22" applyFont="1" applyAlignment="1">
      <alignment vertical="center"/>
      <protection/>
    </xf>
    <xf numFmtId="0" fontId="5" fillId="0" borderId="20" xfId="22" applyFont="1" applyBorder="1" applyAlignment="1">
      <alignment horizontal="right" vertical="center"/>
      <protection/>
    </xf>
    <xf numFmtId="0" fontId="5" fillId="0" borderId="20" xfId="22" applyFont="1" applyBorder="1" applyAlignment="1">
      <alignment vertical="center"/>
      <protection/>
    </xf>
    <xf numFmtId="184" fontId="5" fillId="0" borderId="20" xfId="22" applyNumberFormat="1" applyFont="1" applyBorder="1" applyAlignment="1">
      <alignment horizontal="center" vertical="center"/>
      <protection/>
    </xf>
    <xf numFmtId="184" fontId="5" fillId="0" borderId="41" xfId="22" applyNumberFormat="1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191" fontId="5" fillId="0" borderId="43" xfId="22" applyNumberFormat="1" applyFont="1" applyBorder="1" applyAlignment="1">
      <alignment horizontal="right" vertical="center"/>
      <protection/>
    </xf>
    <xf numFmtId="191" fontId="5" fillId="0" borderId="20" xfId="22" applyNumberFormat="1" applyFont="1" applyBorder="1" applyAlignment="1">
      <alignment horizontal="right" vertical="center"/>
      <protection/>
    </xf>
    <xf numFmtId="191" fontId="5" fillId="0" borderId="22" xfId="22" applyNumberFormat="1" applyFont="1" applyBorder="1" applyAlignment="1">
      <alignment horizontal="right" vertical="center"/>
      <protection/>
    </xf>
    <xf numFmtId="0" fontId="5" fillId="0" borderId="20" xfId="22" applyFont="1" applyBorder="1" applyAlignment="1">
      <alignment vertical="top"/>
      <protection/>
    </xf>
    <xf numFmtId="191" fontId="5" fillId="0" borderId="25" xfId="22" applyNumberFormat="1" applyFont="1" applyBorder="1" applyAlignment="1">
      <alignment horizontal="right" vertical="center"/>
      <protection/>
    </xf>
    <xf numFmtId="0" fontId="5" fillId="0" borderId="17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64" xfId="22" applyFont="1" applyBorder="1" applyAlignment="1">
      <alignment horizontal="center" vertical="center"/>
      <protection/>
    </xf>
    <xf numFmtId="179" fontId="5" fillId="0" borderId="35" xfId="22" applyNumberFormat="1" applyFont="1" applyBorder="1" applyAlignment="1">
      <alignment horizontal="right" vertical="center" indent="1"/>
      <protection/>
    </xf>
    <xf numFmtId="179" fontId="5" fillId="0" borderId="46" xfId="22" applyNumberFormat="1" applyFont="1" applyBorder="1" applyAlignment="1">
      <alignment horizontal="right" vertical="center" indent="1"/>
      <protection/>
    </xf>
    <xf numFmtId="191" fontId="5" fillId="0" borderId="23" xfId="22" applyNumberFormat="1" applyFont="1" applyBorder="1" applyAlignment="1">
      <alignment horizontal="right" vertical="center"/>
      <protection/>
    </xf>
    <xf numFmtId="191" fontId="5" fillId="0" borderId="19" xfId="22" applyNumberFormat="1" applyFont="1" applyBorder="1" applyAlignment="1">
      <alignment horizontal="right" vertical="center"/>
      <protection/>
    </xf>
    <xf numFmtId="0" fontId="5" fillId="0" borderId="65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183" fontId="5" fillId="0" borderId="57" xfId="22" applyNumberFormat="1" applyFont="1" applyBorder="1" applyAlignment="1">
      <alignment horizontal="right" vertical="center" indent="1"/>
      <protection/>
    </xf>
    <xf numFmtId="0" fontId="7" fillId="0" borderId="32" xfId="22" applyFont="1" applyBorder="1" applyAlignment="1">
      <alignment horizontal="right" vertical="center" indent="1"/>
      <protection/>
    </xf>
    <xf numFmtId="0" fontId="7" fillId="0" borderId="54" xfId="22" applyFont="1" applyBorder="1" applyAlignment="1">
      <alignment horizontal="right" vertical="center" indent="1"/>
      <protection/>
    </xf>
    <xf numFmtId="0" fontId="5" fillId="0" borderId="61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/>
      <protection/>
    </xf>
    <xf numFmtId="191" fontId="5" fillId="0" borderId="35" xfId="22" applyNumberFormat="1" applyFont="1" applyBorder="1" applyAlignment="1">
      <alignment horizontal="right" vertical="center"/>
      <protection/>
    </xf>
    <xf numFmtId="191" fontId="5" fillId="0" borderId="46" xfId="22" applyNumberFormat="1" applyFont="1" applyBorder="1" applyAlignment="1">
      <alignment horizontal="right" vertical="center"/>
      <protection/>
    </xf>
    <xf numFmtId="191" fontId="5" fillId="0" borderId="30" xfId="22" applyNumberFormat="1" applyFont="1" applyBorder="1" applyAlignment="1">
      <alignment horizontal="right" vertical="center"/>
      <protection/>
    </xf>
    <xf numFmtId="0" fontId="5" fillId="0" borderId="7" xfId="22" applyFont="1" applyBorder="1" applyAlignment="1">
      <alignment horizontal="distributed" vertical="center"/>
      <protection/>
    </xf>
    <xf numFmtId="185" fontId="5" fillId="0" borderId="35" xfId="22" applyNumberFormat="1" applyFont="1" applyBorder="1" applyAlignment="1">
      <alignment horizontal="right" vertical="center"/>
      <protection/>
    </xf>
    <xf numFmtId="191" fontId="5" fillId="0" borderId="44" xfId="22" applyNumberFormat="1" applyFont="1" applyBorder="1" applyAlignment="1">
      <alignment horizontal="right" vertical="center"/>
      <protection/>
    </xf>
    <xf numFmtId="0" fontId="5" fillId="0" borderId="6" xfId="22" applyFont="1" applyBorder="1" applyAlignment="1">
      <alignment horizontal="left" vertical="center" indent="1"/>
      <protection/>
    </xf>
    <xf numFmtId="0" fontId="5" fillId="0" borderId="6" xfId="22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5" fillId="0" borderId="71" xfId="22" applyFont="1" applyBorder="1" applyAlignment="1">
      <alignment horizontal="center" vertical="center"/>
      <protection/>
    </xf>
    <xf numFmtId="191" fontId="5" fillId="0" borderId="52" xfId="22" applyNumberFormat="1" applyFont="1" applyBorder="1" applyAlignment="1">
      <alignment horizontal="right" vertical="center"/>
      <protection/>
    </xf>
    <xf numFmtId="191" fontId="5" fillId="0" borderId="41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 vertical="center"/>
      <protection/>
    </xf>
    <xf numFmtId="0" fontId="5" fillId="0" borderId="8" xfId="22" applyFont="1" applyBorder="1" applyAlignment="1">
      <alignment horizontal="distributed" vertical="center"/>
      <protection/>
    </xf>
    <xf numFmtId="0" fontId="5" fillId="0" borderId="72" xfId="22" applyFont="1" applyBorder="1" applyAlignment="1">
      <alignment horizontal="distributed" vertical="center"/>
      <protection/>
    </xf>
    <xf numFmtId="0" fontId="5" fillId="0" borderId="73" xfId="22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Book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0</xdr:rowOff>
    </xdr:from>
    <xdr:to>
      <xdr:col>2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562350"/>
          <a:ext cx="923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019925"/>
          <a:ext cx="9334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495300"/>
          <a:ext cx="923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47675"/>
          <a:ext cx="64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2800350"/>
          <a:ext cx="63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0</xdr:rowOff>
    </xdr:from>
    <xdr:to>
      <xdr:col>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7505700"/>
          <a:ext cx="63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53025"/>
          <a:ext cx="64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419100"/>
          <a:ext cx="1352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65"/>
  <sheetViews>
    <sheetView showGridLines="0" tabSelected="1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4" width="6.125" style="2" customWidth="1"/>
    <col min="15" max="15" width="5.875" style="2" customWidth="1"/>
    <col min="16" max="16" width="5.75390625" style="2" customWidth="1"/>
    <col min="17" max="16384" width="5.875" style="2" customWidth="1"/>
  </cols>
  <sheetData>
    <row r="1" spans="1:14" ht="19.5" customHeight="1">
      <c r="A1" s="123" t="s">
        <v>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5" customHeight="1" thickBot="1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8" ht="18" customHeight="1">
      <c r="A4" s="148" t="s">
        <v>1</v>
      </c>
      <c r="B4" s="149"/>
      <c r="C4" s="171" t="s">
        <v>3</v>
      </c>
      <c r="D4" s="172"/>
      <c r="E4" s="173"/>
      <c r="F4" s="96" t="s">
        <v>2</v>
      </c>
      <c r="G4" s="96"/>
      <c r="H4" s="96"/>
      <c r="I4" s="96" t="s">
        <v>4</v>
      </c>
      <c r="J4" s="96"/>
      <c r="K4" s="96"/>
      <c r="L4" s="96" t="s">
        <v>5</v>
      </c>
      <c r="M4" s="96"/>
      <c r="N4" s="174"/>
      <c r="P4" s="100"/>
      <c r="Q4" s="100"/>
      <c r="R4" s="100"/>
    </row>
    <row r="5" spans="1:18" ht="18" customHeight="1" thickBot="1">
      <c r="A5" s="157" t="s">
        <v>6</v>
      </c>
      <c r="B5" s="158"/>
      <c r="C5" s="76"/>
      <c r="D5" s="77"/>
      <c r="E5" s="78"/>
      <c r="F5" s="97" t="s">
        <v>7</v>
      </c>
      <c r="G5" s="98"/>
      <c r="H5" s="99"/>
      <c r="I5" s="97" t="s">
        <v>8</v>
      </c>
      <c r="J5" s="98"/>
      <c r="K5" s="99"/>
      <c r="L5" s="97" t="s">
        <v>9</v>
      </c>
      <c r="M5" s="98"/>
      <c r="N5" s="169"/>
      <c r="P5" s="100"/>
      <c r="Q5" s="100"/>
      <c r="R5" s="100"/>
    </row>
    <row r="6" spans="1:18" ht="18" customHeight="1" thickTop="1">
      <c r="A6" s="109">
        <v>18</v>
      </c>
      <c r="B6" s="110"/>
      <c r="C6" s="101">
        <v>59446</v>
      </c>
      <c r="D6" s="102"/>
      <c r="E6" s="103"/>
      <c r="F6" s="101">
        <v>126783</v>
      </c>
      <c r="G6" s="102"/>
      <c r="H6" s="102"/>
      <c r="I6" s="101">
        <v>126699</v>
      </c>
      <c r="J6" s="102"/>
      <c r="K6" s="103"/>
      <c r="L6" s="126">
        <v>99.9</v>
      </c>
      <c r="M6" s="126"/>
      <c r="N6" s="127"/>
      <c r="P6" s="95"/>
      <c r="Q6" s="95"/>
      <c r="R6" s="95"/>
    </row>
    <row r="7" spans="1:18" ht="18" customHeight="1">
      <c r="A7" s="124">
        <v>19</v>
      </c>
      <c r="B7" s="125"/>
      <c r="C7" s="140">
        <v>59804</v>
      </c>
      <c r="D7" s="141"/>
      <c r="E7" s="142"/>
      <c r="F7" s="140">
        <v>126863</v>
      </c>
      <c r="G7" s="141"/>
      <c r="H7" s="141"/>
      <c r="I7" s="140">
        <v>126779</v>
      </c>
      <c r="J7" s="141"/>
      <c r="K7" s="142"/>
      <c r="L7" s="113">
        <v>99.9</v>
      </c>
      <c r="M7" s="113"/>
      <c r="N7" s="114"/>
      <c r="P7" s="95"/>
      <c r="Q7" s="95"/>
      <c r="R7" s="95"/>
    </row>
    <row r="8" spans="1:18" s="5" customFormat="1" ht="18" customHeight="1">
      <c r="A8" s="124">
        <v>20</v>
      </c>
      <c r="B8" s="125"/>
      <c r="C8" s="140">
        <v>59762</v>
      </c>
      <c r="D8" s="141"/>
      <c r="E8" s="142"/>
      <c r="F8" s="140">
        <v>127402</v>
      </c>
      <c r="G8" s="141"/>
      <c r="H8" s="141"/>
      <c r="I8" s="140">
        <v>127318</v>
      </c>
      <c r="J8" s="141"/>
      <c r="K8" s="142"/>
      <c r="L8" s="113">
        <v>99.9</v>
      </c>
      <c r="M8" s="113"/>
      <c r="N8" s="114"/>
      <c r="P8" s="95"/>
      <c r="Q8" s="95"/>
      <c r="R8" s="95"/>
    </row>
    <row r="9" spans="1:18" s="5" customFormat="1" ht="18" customHeight="1">
      <c r="A9" s="124">
        <v>21</v>
      </c>
      <c r="B9" s="125"/>
      <c r="C9" s="140">
        <v>61151</v>
      </c>
      <c r="D9" s="141"/>
      <c r="E9" s="142"/>
      <c r="F9" s="140">
        <v>128902</v>
      </c>
      <c r="G9" s="141"/>
      <c r="H9" s="141"/>
      <c r="I9" s="140">
        <v>128818</v>
      </c>
      <c r="J9" s="141"/>
      <c r="K9" s="142"/>
      <c r="L9" s="113">
        <v>99.9</v>
      </c>
      <c r="M9" s="113"/>
      <c r="N9" s="114"/>
      <c r="P9" s="95"/>
      <c r="Q9" s="95"/>
      <c r="R9" s="95"/>
    </row>
    <row r="10" spans="1:18" s="5" customFormat="1" ht="18" customHeight="1" thickBot="1">
      <c r="A10" s="108">
        <v>22</v>
      </c>
      <c r="B10" s="88"/>
      <c r="C10" s="138">
        <v>61753</v>
      </c>
      <c r="D10" s="139"/>
      <c r="E10" s="179"/>
      <c r="F10" s="138">
        <v>129678</v>
      </c>
      <c r="G10" s="139"/>
      <c r="H10" s="139"/>
      <c r="I10" s="138">
        <v>129594</v>
      </c>
      <c r="J10" s="139"/>
      <c r="K10" s="179"/>
      <c r="L10" s="106">
        <v>99.9</v>
      </c>
      <c r="M10" s="106"/>
      <c r="N10" s="107"/>
      <c r="P10" s="95"/>
      <c r="Q10" s="95"/>
      <c r="R10" s="95"/>
    </row>
    <row r="11" spans="1:14" s="6" customFormat="1" ht="13.5" customHeight="1">
      <c r="A11" s="144" t="s">
        <v>76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s="6" customFormat="1" ht="12" customHeight="1">
      <c r="A12" s="7" t="s">
        <v>77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9.5" customHeight="1">
      <c r="A17" s="123" t="s">
        <v>78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ht="3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8" customFormat="1" ht="16.5" customHeight="1" thickBot="1">
      <c r="A19" s="82" t="s">
        <v>79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4" ht="18" customHeight="1">
      <c r="A20" s="148" t="s">
        <v>1</v>
      </c>
      <c r="B20" s="149"/>
      <c r="C20" s="146" t="s">
        <v>10</v>
      </c>
      <c r="D20" s="146"/>
      <c r="E20" s="146"/>
      <c r="F20" s="146"/>
      <c r="G20" s="146"/>
      <c r="H20" s="146"/>
      <c r="I20" s="146"/>
      <c r="J20" s="154"/>
      <c r="K20" s="145" t="s">
        <v>11</v>
      </c>
      <c r="L20" s="146"/>
      <c r="M20" s="146"/>
      <c r="N20" s="147"/>
    </row>
    <row r="21" spans="1:14" ht="18" customHeight="1">
      <c r="A21" s="36"/>
      <c r="B21" s="10"/>
      <c r="C21" s="166" t="s">
        <v>80</v>
      </c>
      <c r="D21" s="104"/>
      <c r="E21" s="104" t="s">
        <v>12</v>
      </c>
      <c r="F21" s="104"/>
      <c r="G21" s="104" t="s">
        <v>13</v>
      </c>
      <c r="H21" s="104"/>
      <c r="I21" s="104" t="s">
        <v>14</v>
      </c>
      <c r="J21" s="104"/>
      <c r="K21" s="104" t="s">
        <v>15</v>
      </c>
      <c r="L21" s="104"/>
      <c r="M21" s="104" t="s">
        <v>12</v>
      </c>
      <c r="N21" s="177"/>
    </row>
    <row r="22" spans="1:14" ht="18" customHeight="1" thickBot="1">
      <c r="A22" s="157" t="s">
        <v>6</v>
      </c>
      <c r="B22" s="158"/>
      <c r="C22" s="161"/>
      <c r="D22" s="143"/>
      <c r="E22" s="143" t="s">
        <v>81</v>
      </c>
      <c r="F22" s="143"/>
      <c r="G22" s="143" t="s">
        <v>82</v>
      </c>
      <c r="H22" s="143"/>
      <c r="I22" s="143" t="s">
        <v>81</v>
      </c>
      <c r="J22" s="143"/>
      <c r="K22" s="143"/>
      <c r="L22" s="143"/>
      <c r="M22" s="143" t="s">
        <v>16</v>
      </c>
      <c r="N22" s="178"/>
    </row>
    <row r="23" spans="1:14" ht="18" customHeight="1" thickTop="1">
      <c r="A23" s="128">
        <v>18</v>
      </c>
      <c r="B23" s="129"/>
      <c r="C23" s="150">
        <v>14801807</v>
      </c>
      <c r="D23" s="151"/>
      <c r="E23" s="152">
        <v>40553</v>
      </c>
      <c r="F23" s="152"/>
      <c r="G23" s="153">
        <v>320</v>
      </c>
      <c r="H23" s="153"/>
      <c r="I23" s="152">
        <v>45861</v>
      </c>
      <c r="J23" s="152"/>
      <c r="K23" s="167">
        <v>14104658</v>
      </c>
      <c r="L23" s="167"/>
      <c r="M23" s="120">
        <v>38643</v>
      </c>
      <c r="N23" s="121"/>
    </row>
    <row r="24" spans="1:14" ht="18" customHeight="1">
      <c r="A24" s="124">
        <v>19</v>
      </c>
      <c r="B24" s="125"/>
      <c r="C24" s="86">
        <v>14738997</v>
      </c>
      <c r="D24" s="87"/>
      <c r="E24" s="81">
        <v>40470</v>
      </c>
      <c r="F24" s="81"/>
      <c r="G24" s="137">
        <v>319</v>
      </c>
      <c r="H24" s="137"/>
      <c r="I24" s="81">
        <v>45126</v>
      </c>
      <c r="J24" s="81"/>
      <c r="K24" s="115">
        <v>14066632</v>
      </c>
      <c r="L24" s="115"/>
      <c r="M24" s="118">
        <v>38444</v>
      </c>
      <c r="N24" s="119"/>
    </row>
    <row r="25" spans="1:14" s="5" customFormat="1" ht="18" customHeight="1">
      <c r="A25" s="124">
        <v>20</v>
      </c>
      <c r="B25" s="125"/>
      <c r="C25" s="86">
        <v>14500076</v>
      </c>
      <c r="D25" s="87"/>
      <c r="E25" s="81">
        <v>39726</v>
      </c>
      <c r="F25" s="81"/>
      <c r="G25" s="137">
        <v>312</v>
      </c>
      <c r="H25" s="137"/>
      <c r="I25" s="81">
        <v>44929</v>
      </c>
      <c r="J25" s="81"/>
      <c r="K25" s="115">
        <v>13870108</v>
      </c>
      <c r="L25" s="115"/>
      <c r="M25" s="118">
        <v>38000</v>
      </c>
      <c r="N25" s="119"/>
    </row>
    <row r="26" spans="1:14" s="5" customFormat="1" ht="18" customHeight="1">
      <c r="A26" s="124">
        <v>21</v>
      </c>
      <c r="B26" s="125"/>
      <c r="C26" s="86">
        <v>14439639</v>
      </c>
      <c r="D26" s="87"/>
      <c r="E26" s="81">
        <v>39561</v>
      </c>
      <c r="F26" s="81"/>
      <c r="G26" s="137">
        <v>307</v>
      </c>
      <c r="H26" s="137"/>
      <c r="I26" s="81">
        <v>44264</v>
      </c>
      <c r="J26" s="81"/>
      <c r="K26" s="115">
        <v>13819529</v>
      </c>
      <c r="L26" s="115"/>
      <c r="M26" s="118">
        <f>K26/365</f>
        <v>37861.72328767123</v>
      </c>
      <c r="N26" s="119"/>
    </row>
    <row r="27" spans="1:14" s="5" customFormat="1" ht="18" customHeight="1" thickBot="1">
      <c r="A27" s="108">
        <v>22</v>
      </c>
      <c r="B27" s="88"/>
      <c r="C27" s="89">
        <v>14412614</v>
      </c>
      <c r="D27" s="90"/>
      <c r="E27" s="91">
        <v>39487</v>
      </c>
      <c r="F27" s="91"/>
      <c r="G27" s="92">
        <v>305</v>
      </c>
      <c r="H27" s="92"/>
      <c r="I27" s="91">
        <v>46049</v>
      </c>
      <c r="J27" s="91"/>
      <c r="K27" s="93">
        <v>14015058</v>
      </c>
      <c r="L27" s="93"/>
      <c r="M27" s="94">
        <v>38397</v>
      </c>
      <c r="N27" s="85"/>
    </row>
    <row r="28" spans="1:14" s="6" customFormat="1" ht="13.5" customHeight="1">
      <c r="A28" s="144" t="s">
        <v>83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s="6" customFormat="1" ht="12" customHeight="1">
      <c r="A29" s="159" t="s">
        <v>84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1:14" s="6" customFormat="1" ht="12" customHeight="1">
      <c r="A30" s="159" t="s">
        <v>85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9.5" customHeight="1">
      <c r="A35" s="123" t="s">
        <v>86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</row>
    <row r="36" spans="1:14" ht="3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8" customFormat="1" ht="16.5" customHeight="1" thickBot="1">
      <c r="A37" s="82" t="s">
        <v>87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5" customHeight="1">
      <c r="A38" s="148" t="s">
        <v>17</v>
      </c>
      <c r="B38" s="149"/>
      <c r="C38" s="168" t="s">
        <v>18</v>
      </c>
      <c r="D38" s="83"/>
      <c r="E38" s="146"/>
      <c r="F38" s="146"/>
      <c r="G38" s="83"/>
      <c r="H38" s="83"/>
      <c r="I38" s="83"/>
      <c r="J38" s="83"/>
      <c r="K38" s="83"/>
      <c r="L38" s="83"/>
      <c r="M38" s="155" t="s">
        <v>19</v>
      </c>
      <c r="N38" s="156"/>
    </row>
    <row r="39" spans="1:14" ht="15" customHeight="1">
      <c r="A39" s="36"/>
      <c r="B39" s="9"/>
      <c r="C39" s="11"/>
      <c r="D39" s="12"/>
      <c r="E39" s="122" t="s">
        <v>20</v>
      </c>
      <c r="F39" s="122"/>
      <c r="G39" s="13"/>
      <c r="H39" s="13"/>
      <c r="I39" s="13"/>
      <c r="J39" s="14"/>
      <c r="K39" s="105" t="s">
        <v>21</v>
      </c>
      <c r="L39" s="122"/>
      <c r="M39" s="164"/>
      <c r="N39" s="165"/>
    </row>
    <row r="40" spans="1:14" ht="15" customHeight="1" thickBot="1">
      <c r="A40" s="157" t="s">
        <v>22</v>
      </c>
      <c r="B40" s="158"/>
      <c r="C40" s="160"/>
      <c r="D40" s="161"/>
      <c r="E40" s="100"/>
      <c r="F40" s="161"/>
      <c r="G40" s="166" t="s">
        <v>23</v>
      </c>
      <c r="H40" s="104"/>
      <c r="I40" s="104" t="s">
        <v>24</v>
      </c>
      <c r="J40" s="105"/>
      <c r="K40" s="160"/>
      <c r="L40" s="100"/>
      <c r="M40" s="162" t="s">
        <v>88</v>
      </c>
      <c r="N40" s="163"/>
    </row>
    <row r="41" spans="1:14" s="5" customFormat="1" ht="18" customHeight="1" thickTop="1">
      <c r="A41" s="109">
        <v>18</v>
      </c>
      <c r="B41" s="110"/>
      <c r="C41" s="131">
        <f>SUM(E41,K41)</f>
        <v>14801807</v>
      </c>
      <c r="D41" s="132"/>
      <c r="E41" s="135">
        <f>SUM(G41:J41)</f>
        <v>2001414</v>
      </c>
      <c r="F41" s="135"/>
      <c r="G41" s="135">
        <v>1932709</v>
      </c>
      <c r="H41" s="135"/>
      <c r="I41" s="130">
        <v>68705</v>
      </c>
      <c r="J41" s="130"/>
      <c r="K41" s="135">
        <v>12800393</v>
      </c>
      <c r="L41" s="131"/>
      <c r="M41" s="116">
        <v>86.5</v>
      </c>
      <c r="N41" s="117"/>
    </row>
    <row r="42" spans="1:14" ht="18" customHeight="1">
      <c r="A42" s="124">
        <v>19</v>
      </c>
      <c r="B42" s="125"/>
      <c r="C42" s="111">
        <v>14738997</v>
      </c>
      <c r="D42" s="112"/>
      <c r="E42" s="80">
        <v>2060366</v>
      </c>
      <c r="F42" s="80"/>
      <c r="G42" s="80">
        <v>1993972</v>
      </c>
      <c r="H42" s="80"/>
      <c r="I42" s="81">
        <v>66394</v>
      </c>
      <c r="J42" s="81"/>
      <c r="K42" s="80">
        <v>12678631</v>
      </c>
      <c r="L42" s="111"/>
      <c r="M42" s="84">
        <v>86</v>
      </c>
      <c r="N42" s="79"/>
    </row>
    <row r="43" spans="1:14" ht="18" customHeight="1">
      <c r="A43" s="124">
        <v>20</v>
      </c>
      <c r="B43" s="125"/>
      <c r="C43" s="111">
        <v>14500076</v>
      </c>
      <c r="D43" s="112"/>
      <c r="E43" s="80">
        <v>1988820</v>
      </c>
      <c r="F43" s="80"/>
      <c r="G43" s="80">
        <v>1928844</v>
      </c>
      <c r="H43" s="80"/>
      <c r="I43" s="81">
        <v>59976</v>
      </c>
      <c r="J43" s="81"/>
      <c r="K43" s="80">
        <v>12511256</v>
      </c>
      <c r="L43" s="111"/>
      <c r="M43" s="84">
        <v>86.3</v>
      </c>
      <c r="N43" s="79"/>
    </row>
    <row r="44" spans="1:14" ht="18" customHeight="1">
      <c r="A44" s="124">
        <v>21</v>
      </c>
      <c r="B44" s="125"/>
      <c r="C44" s="111">
        <v>14439639</v>
      </c>
      <c r="D44" s="112"/>
      <c r="E44" s="80">
        <v>1627047</v>
      </c>
      <c r="F44" s="80"/>
      <c r="G44" s="80">
        <v>1566466</v>
      </c>
      <c r="H44" s="80"/>
      <c r="I44" s="81">
        <v>60581</v>
      </c>
      <c r="J44" s="81"/>
      <c r="K44" s="80">
        <v>12812592</v>
      </c>
      <c r="L44" s="111"/>
      <c r="M44" s="84">
        <v>88.7</v>
      </c>
      <c r="N44" s="79"/>
    </row>
    <row r="45" spans="1:14" s="5" customFormat="1" ht="18" customHeight="1" thickBot="1">
      <c r="A45" s="108">
        <v>22</v>
      </c>
      <c r="B45" s="88"/>
      <c r="C45" s="134">
        <v>14412614</v>
      </c>
      <c r="D45" s="136"/>
      <c r="E45" s="133">
        <v>1831644</v>
      </c>
      <c r="F45" s="133"/>
      <c r="G45" s="133">
        <v>1771201</v>
      </c>
      <c r="H45" s="133"/>
      <c r="I45" s="91">
        <v>60443</v>
      </c>
      <c r="J45" s="91"/>
      <c r="K45" s="133">
        <v>12580970</v>
      </c>
      <c r="L45" s="134"/>
      <c r="M45" s="175">
        <v>87.29</v>
      </c>
      <c r="N45" s="176"/>
    </row>
    <row r="46" spans="1:14" s="6" customFormat="1" ht="13.5" customHeight="1">
      <c r="A46" s="144" t="s">
        <v>89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</row>
    <row r="47" spans="1:14" s="6" customFormat="1" ht="12" customHeight="1">
      <c r="A47" s="159" t="s">
        <v>25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1:14" s="6" customFormat="1" ht="12" customHeight="1">
      <c r="A48" s="159" t="s">
        <v>90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</row>
    <row r="49" spans="1:14" s="6" customFormat="1" ht="12" customHeight="1">
      <c r="A49" s="159" t="s">
        <v>26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</row>
    <row r="52" ht="12.75">
      <c r="A52" s="15"/>
    </row>
    <row r="53" ht="12.75">
      <c r="A53" s="15"/>
    </row>
    <row r="54" ht="12.75">
      <c r="A54" s="16"/>
    </row>
    <row r="55" ht="12.75">
      <c r="A55" s="16"/>
    </row>
    <row r="56" ht="12.75">
      <c r="A56" s="17"/>
    </row>
    <row r="57" ht="12.75">
      <c r="A57" s="17"/>
    </row>
    <row r="58" ht="12.75">
      <c r="A58" s="18"/>
    </row>
    <row r="59" ht="12.75">
      <c r="A59" s="18"/>
    </row>
    <row r="60" ht="14.25">
      <c r="A60" s="19"/>
    </row>
    <row r="61" ht="14.25">
      <c r="A61" s="19"/>
    </row>
    <row r="62" ht="12.75">
      <c r="A62" s="20"/>
    </row>
    <row r="63" ht="12.75">
      <c r="A63" s="20"/>
    </row>
    <row r="64" ht="15">
      <c r="A64" s="21"/>
    </row>
    <row r="65" ht="15">
      <c r="A65" s="21"/>
    </row>
  </sheetData>
  <mergeCells count="155">
    <mergeCell ref="A9:B9"/>
    <mergeCell ref="C9:E9"/>
    <mergeCell ref="G26:H26"/>
    <mergeCell ref="I26:J26"/>
    <mergeCell ref="A25:B25"/>
    <mergeCell ref="C25:D25"/>
    <mergeCell ref="E25:F25"/>
    <mergeCell ref="G25:H25"/>
    <mergeCell ref="I10:K10"/>
    <mergeCell ref="C10:E10"/>
    <mergeCell ref="L9:N9"/>
    <mergeCell ref="M21:N21"/>
    <mergeCell ref="K21:L22"/>
    <mergeCell ref="I25:J25"/>
    <mergeCell ref="M22:N22"/>
    <mergeCell ref="A49:N49"/>
    <mergeCell ref="A46:N46"/>
    <mergeCell ref="A47:N47"/>
    <mergeCell ref="I42:J42"/>
    <mergeCell ref="M42:N42"/>
    <mergeCell ref="A43:B43"/>
    <mergeCell ref="C42:D42"/>
    <mergeCell ref="M45:N45"/>
    <mergeCell ref="A45:B45"/>
    <mergeCell ref="A48:N48"/>
    <mergeCell ref="L8:N8"/>
    <mergeCell ref="C6:E6"/>
    <mergeCell ref="A1:N1"/>
    <mergeCell ref="A3:N3"/>
    <mergeCell ref="I4:K4"/>
    <mergeCell ref="C4:E4"/>
    <mergeCell ref="L4:N4"/>
    <mergeCell ref="I8:K8"/>
    <mergeCell ref="L5:N5"/>
    <mergeCell ref="A4:B4"/>
    <mergeCell ref="A7:B7"/>
    <mergeCell ref="C7:E7"/>
    <mergeCell ref="F7:H7"/>
    <mergeCell ref="I7:K7"/>
    <mergeCell ref="K23:L23"/>
    <mergeCell ref="I22:J22"/>
    <mergeCell ref="A22:B22"/>
    <mergeCell ref="K25:L25"/>
    <mergeCell ref="E39:F39"/>
    <mergeCell ref="A5:B5"/>
    <mergeCell ref="C21:D22"/>
    <mergeCell ref="I23:J23"/>
    <mergeCell ref="C38:D38"/>
    <mergeCell ref="A8:B8"/>
    <mergeCell ref="I5:K5"/>
    <mergeCell ref="K26:L26"/>
    <mergeCell ref="I9:K9"/>
    <mergeCell ref="I21:J21"/>
    <mergeCell ref="A40:B40"/>
    <mergeCell ref="A38:B38"/>
    <mergeCell ref="A29:N29"/>
    <mergeCell ref="A30:N30"/>
    <mergeCell ref="C40:D40"/>
    <mergeCell ref="M40:N40"/>
    <mergeCell ref="K40:L40"/>
    <mergeCell ref="M39:N39"/>
    <mergeCell ref="G40:H40"/>
    <mergeCell ref="E40:F40"/>
    <mergeCell ref="F9:H9"/>
    <mergeCell ref="C23:D23"/>
    <mergeCell ref="E23:F23"/>
    <mergeCell ref="G23:H23"/>
    <mergeCell ref="G21:H21"/>
    <mergeCell ref="C20:J20"/>
    <mergeCell ref="E21:F21"/>
    <mergeCell ref="F8:H8"/>
    <mergeCell ref="K42:L42"/>
    <mergeCell ref="E22:F22"/>
    <mergeCell ref="A19:N19"/>
    <mergeCell ref="A11:N11"/>
    <mergeCell ref="A17:N17"/>
    <mergeCell ref="K20:N20"/>
    <mergeCell ref="A20:B20"/>
    <mergeCell ref="A24:B24"/>
    <mergeCell ref="G22:H22"/>
    <mergeCell ref="G41:H41"/>
    <mergeCell ref="A6:B6"/>
    <mergeCell ref="C45:D45"/>
    <mergeCell ref="E45:F45"/>
    <mergeCell ref="G45:H45"/>
    <mergeCell ref="C24:D24"/>
    <mergeCell ref="E24:F24"/>
    <mergeCell ref="G24:H24"/>
    <mergeCell ref="F10:H10"/>
    <mergeCell ref="C8:E8"/>
    <mergeCell ref="I45:J45"/>
    <mergeCell ref="K45:L45"/>
    <mergeCell ref="K41:L41"/>
    <mergeCell ref="I43:J43"/>
    <mergeCell ref="K43:L43"/>
    <mergeCell ref="L6:N6"/>
    <mergeCell ref="A23:B23"/>
    <mergeCell ref="A44:B44"/>
    <mergeCell ref="C44:D44"/>
    <mergeCell ref="E44:F44"/>
    <mergeCell ref="G44:H44"/>
    <mergeCell ref="I44:J44"/>
    <mergeCell ref="K44:L44"/>
    <mergeCell ref="M44:N44"/>
    <mergeCell ref="I41:J41"/>
    <mergeCell ref="L7:N7"/>
    <mergeCell ref="I24:J24"/>
    <mergeCell ref="K24:L24"/>
    <mergeCell ref="M41:N41"/>
    <mergeCell ref="M24:N24"/>
    <mergeCell ref="M23:N23"/>
    <mergeCell ref="K39:L39"/>
    <mergeCell ref="M25:N25"/>
    <mergeCell ref="A35:N35"/>
    <mergeCell ref="A26:B26"/>
    <mergeCell ref="M43:N43"/>
    <mergeCell ref="G42:H42"/>
    <mergeCell ref="A41:B41"/>
    <mergeCell ref="E42:F42"/>
    <mergeCell ref="C43:D43"/>
    <mergeCell ref="E43:F43"/>
    <mergeCell ref="G43:H43"/>
    <mergeCell ref="A42:B42"/>
    <mergeCell ref="C41:D41"/>
    <mergeCell ref="E41:F41"/>
    <mergeCell ref="C26:D26"/>
    <mergeCell ref="E26:F26"/>
    <mergeCell ref="A37:N37"/>
    <mergeCell ref="I38:J38"/>
    <mergeCell ref="G38:H38"/>
    <mergeCell ref="E38:F38"/>
    <mergeCell ref="K38:L38"/>
    <mergeCell ref="M38:N38"/>
    <mergeCell ref="A28:N28"/>
    <mergeCell ref="M26:N26"/>
    <mergeCell ref="I40:J40"/>
    <mergeCell ref="L10:N10"/>
    <mergeCell ref="A27:B27"/>
    <mergeCell ref="C27:D27"/>
    <mergeCell ref="E27:F27"/>
    <mergeCell ref="G27:H27"/>
    <mergeCell ref="I27:J27"/>
    <mergeCell ref="K27:L27"/>
    <mergeCell ref="M27:N27"/>
    <mergeCell ref="A10:B10"/>
    <mergeCell ref="P9:R9"/>
    <mergeCell ref="P10:R10"/>
    <mergeCell ref="F4:H4"/>
    <mergeCell ref="F5:H5"/>
    <mergeCell ref="P4:R5"/>
    <mergeCell ref="P6:R6"/>
    <mergeCell ref="P7:R7"/>
    <mergeCell ref="P8:R8"/>
    <mergeCell ref="F6:H6"/>
    <mergeCell ref="I6:K6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I44"/>
  <sheetViews>
    <sheetView showGridLines="0" view="pageBreakPreview" zoomScaleSheetLayoutView="100" workbookViewId="0" topLeftCell="A16">
      <selection activeCell="A1" sqref="A1:AE1"/>
    </sheetView>
  </sheetViews>
  <sheetFormatPr defaultColWidth="9.00390625" defaultRowHeight="13.5"/>
  <cols>
    <col min="1" max="1" width="8.50390625" style="2" customWidth="1"/>
    <col min="2" max="31" width="2.875" style="2" customWidth="1"/>
    <col min="32" max="16384" width="10.75390625" style="2" customWidth="1"/>
  </cols>
  <sheetData>
    <row r="1" spans="1:31" ht="19.5" customHeight="1">
      <c r="A1" s="123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15.75" customHeight="1" thickBot="1">
      <c r="A2" s="170" t="s">
        <v>108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</row>
    <row r="3" spans="1:31" ht="18" customHeight="1">
      <c r="A3" s="37" t="s">
        <v>1</v>
      </c>
      <c r="B3" s="168" t="s">
        <v>29</v>
      </c>
      <c r="C3" s="83"/>
      <c r="D3" s="83"/>
      <c r="E3" s="83"/>
      <c r="F3" s="83"/>
      <c r="G3" s="83"/>
      <c r="H3" s="22"/>
      <c r="I3" s="22"/>
      <c r="J3" s="22"/>
      <c r="K3" s="2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146"/>
      <c r="AA3" s="146"/>
      <c r="AB3" s="146"/>
      <c r="AC3" s="146"/>
      <c r="AD3" s="146"/>
      <c r="AE3" s="147"/>
    </row>
    <row r="4" spans="1:31" ht="18" customHeight="1" thickBot="1">
      <c r="A4" s="62" t="s">
        <v>109</v>
      </c>
      <c r="B4" s="219"/>
      <c r="C4" s="220"/>
      <c r="D4" s="220"/>
      <c r="E4" s="63"/>
      <c r="F4" s="63"/>
      <c r="G4" s="64"/>
      <c r="H4" s="105" t="s">
        <v>30</v>
      </c>
      <c r="I4" s="122"/>
      <c r="J4" s="122"/>
      <c r="K4" s="122"/>
      <c r="L4" s="122"/>
      <c r="M4" s="166"/>
      <c r="N4" s="105" t="s">
        <v>31</v>
      </c>
      <c r="O4" s="122"/>
      <c r="P4" s="122"/>
      <c r="Q4" s="122"/>
      <c r="R4" s="122"/>
      <c r="S4" s="166"/>
      <c r="T4" s="105" t="s">
        <v>32</v>
      </c>
      <c r="U4" s="122"/>
      <c r="V4" s="122"/>
      <c r="W4" s="122"/>
      <c r="X4" s="122"/>
      <c r="Y4" s="166"/>
      <c r="Z4" s="207" t="s">
        <v>33</v>
      </c>
      <c r="AA4" s="122"/>
      <c r="AB4" s="122"/>
      <c r="AC4" s="122"/>
      <c r="AD4" s="122"/>
      <c r="AE4" s="208"/>
    </row>
    <row r="5" spans="1:31" ht="18" customHeight="1" thickTop="1">
      <c r="A5" s="65">
        <v>18</v>
      </c>
      <c r="B5" s="243">
        <v>14104658</v>
      </c>
      <c r="C5" s="244"/>
      <c r="D5" s="244"/>
      <c r="E5" s="244"/>
      <c r="F5" s="244"/>
      <c r="G5" s="244"/>
      <c r="H5" s="242">
        <v>11865139</v>
      </c>
      <c r="I5" s="242"/>
      <c r="J5" s="242"/>
      <c r="K5" s="242"/>
      <c r="L5" s="242"/>
      <c r="M5" s="242"/>
      <c r="N5" s="242">
        <v>1194229</v>
      </c>
      <c r="O5" s="242"/>
      <c r="P5" s="242"/>
      <c r="Q5" s="242"/>
      <c r="R5" s="242"/>
      <c r="S5" s="242"/>
      <c r="T5" s="242">
        <v>205929</v>
      </c>
      <c r="U5" s="242"/>
      <c r="V5" s="242"/>
      <c r="W5" s="242"/>
      <c r="X5" s="242"/>
      <c r="Y5" s="242"/>
      <c r="Z5" s="244">
        <v>839361</v>
      </c>
      <c r="AA5" s="244"/>
      <c r="AB5" s="244"/>
      <c r="AC5" s="244"/>
      <c r="AD5" s="244"/>
      <c r="AE5" s="252"/>
    </row>
    <row r="6" spans="1:31" ht="18" customHeight="1">
      <c r="A6" s="40">
        <v>19</v>
      </c>
      <c r="B6" s="223">
        <v>14066632</v>
      </c>
      <c r="C6" s="223"/>
      <c r="D6" s="223"/>
      <c r="E6" s="223"/>
      <c r="F6" s="223"/>
      <c r="G6" s="223"/>
      <c r="H6" s="223">
        <v>11783879</v>
      </c>
      <c r="I6" s="223"/>
      <c r="J6" s="223"/>
      <c r="K6" s="223"/>
      <c r="L6" s="223"/>
      <c r="M6" s="223"/>
      <c r="N6" s="223">
        <v>1257889</v>
      </c>
      <c r="O6" s="223"/>
      <c r="P6" s="223"/>
      <c r="Q6" s="223"/>
      <c r="R6" s="223"/>
      <c r="S6" s="223"/>
      <c r="T6" s="223">
        <v>196136</v>
      </c>
      <c r="U6" s="223"/>
      <c r="V6" s="223"/>
      <c r="W6" s="223"/>
      <c r="X6" s="223"/>
      <c r="Y6" s="223"/>
      <c r="Z6" s="223">
        <v>828728</v>
      </c>
      <c r="AA6" s="223"/>
      <c r="AB6" s="223"/>
      <c r="AC6" s="223"/>
      <c r="AD6" s="223"/>
      <c r="AE6" s="225"/>
    </row>
    <row r="7" spans="1:31" s="5" customFormat="1" ht="18" customHeight="1">
      <c r="A7" s="40">
        <v>20</v>
      </c>
      <c r="B7" s="223">
        <v>13870108</v>
      </c>
      <c r="C7" s="223"/>
      <c r="D7" s="223"/>
      <c r="E7" s="223"/>
      <c r="F7" s="223"/>
      <c r="G7" s="223"/>
      <c r="H7" s="223">
        <v>11604455</v>
      </c>
      <c r="I7" s="223"/>
      <c r="J7" s="223"/>
      <c r="K7" s="223"/>
      <c r="L7" s="223"/>
      <c r="M7" s="223"/>
      <c r="N7" s="223">
        <v>1263976</v>
      </c>
      <c r="O7" s="223"/>
      <c r="P7" s="223"/>
      <c r="Q7" s="223"/>
      <c r="R7" s="223"/>
      <c r="S7" s="223"/>
      <c r="T7" s="223">
        <v>184607</v>
      </c>
      <c r="U7" s="223"/>
      <c r="V7" s="223"/>
      <c r="W7" s="223"/>
      <c r="X7" s="223"/>
      <c r="Y7" s="223"/>
      <c r="Z7" s="223">
        <v>817070</v>
      </c>
      <c r="AA7" s="223"/>
      <c r="AB7" s="223"/>
      <c r="AC7" s="223"/>
      <c r="AD7" s="223"/>
      <c r="AE7" s="225"/>
    </row>
    <row r="8" spans="1:31" s="5" customFormat="1" ht="18" customHeight="1">
      <c r="A8" s="40">
        <v>21</v>
      </c>
      <c r="B8" s="223">
        <f>SUM(H8:AE8)</f>
        <v>13819529</v>
      </c>
      <c r="C8" s="223"/>
      <c r="D8" s="223"/>
      <c r="E8" s="223"/>
      <c r="F8" s="223"/>
      <c r="G8" s="223"/>
      <c r="H8" s="223">
        <v>11626434</v>
      </c>
      <c r="I8" s="223"/>
      <c r="J8" s="223"/>
      <c r="K8" s="223"/>
      <c r="L8" s="223"/>
      <c r="M8" s="223"/>
      <c r="N8" s="223">
        <v>1218565</v>
      </c>
      <c r="O8" s="223"/>
      <c r="P8" s="223"/>
      <c r="Q8" s="223"/>
      <c r="R8" s="223"/>
      <c r="S8" s="223"/>
      <c r="T8" s="223">
        <v>174128</v>
      </c>
      <c r="U8" s="223"/>
      <c r="V8" s="223"/>
      <c r="W8" s="223"/>
      <c r="X8" s="223"/>
      <c r="Y8" s="223"/>
      <c r="Z8" s="223">
        <v>800402</v>
      </c>
      <c r="AA8" s="223"/>
      <c r="AB8" s="223"/>
      <c r="AC8" s="223"/>
      <c r="AD8" s="223"/>
      <c r="AE8" s="225"/>
    </row>
    <row r="9" spans="1:31" s="5" customFormat="1" ht="18" customHeight="1" thickBot="1">
      <c r="A9" s="38">
        <v>22</v>
      </c>
      <c r="B9" s="221">
        <f>SUM(H9:AE9)</f>
        <v>14015058</v>
      </c>
      <c r="C9" s="222"/>
      <c r="D9" s="222"/>
      <c r="E9" s="222"/>
      <c r="F9" s="222"/>
      <c r="G9" s="222"/>
      <c r="H9" s="247">
        <v>11808468</v>
      </c>
      <c r="I9" s="247"/>
      <c r="J9" s="247"/>
      <c r="K9" s="247"/>
      <c r="L9" s="247"/>
      <c r="M9" s="247"/>
      <c r="N9" s="247">
        <v>1203609</v>
      </c>
      <c r="O9" s="247"/>
      <c r="P9" s="247"/>
      <c r="Q9" s="247"/>
      <c r="R9" s="247"/>
      <c r="S9" s="247"/>
      <c r="T9" s="247">
        <v>163186</v>
      </c>
      <c r="U9" s="247"/>
      <c r="V9" s="247"/>
      <c r="W9" s="247"/>
      <c r="X9" s="247"/>
      <c r="Y9" s="247"/>
      <c r="Z9" s="222">
        <v>839795</v>
      </c>
      <c r="AA9" s="222"/>
      <c r="AB9" s="222"/>
      <c r="AC9" s="222"/>
      <c r="AD9" s="222"/>
      <c r="AE9" s="253"/>
    </row>
    <row r="10" spans="1:31" s="6" customFormat="1" ht="13.5" customHeight="1">
      <c r="A10" s="212" t="s">
        <v>91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9.5" customHeight="1">
      <c r="A12" s="123" t="s">
        <v>92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</row>
    <row r="13" spans="1:31" s="8" customFormat="1" ht="13.5" customHeight="1" thickBot="1">
      <c r="A13" s="170" t="s">
        <v>34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</row>
    <row r="14" spans="1:31" ht="18" customHeight="1">
      <c r="A14" s="37" t="s">
        <v>1</v>
      </c>
      <c r="B14" s="168" t="s">
        <v>35</v>
      </c>
      <c r="C14" s="83"/>
      <c r="D14" s="83"/>
      <c r="E14" s="83"/>
      <c r="F14" s="245"/>
      <c r="G14" s="168" t="s">
        <v>36</v>
      </c>
      <c r="H14" s="83"/>
      <c r="I14" s="83"/>
      <c r="J14" s="83"/>
      <c r="K14" s="83"/>
      <c r="L14" s="248" t="s">
        <v>37</v>
      </c>
      <c r="M14" s="248"/>
      <c r="N14" s="248"/>
      <c r="O14" s="248"/>
      <c r="P14" s="248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50"/>
    </row>
    <row r="15" spans="1:31" ht="18" customHeight="1" thickBot="1">
      <c r="A15" s="62" t="s">
        <v>6</v>
      </c>
      <c r="B15" s="160" t="s">
        <v>38</v>
      </c>
      <c r="C15" s="100"/>
      <c r="D15" s="100"/>
      <c r="E15" s="100"/>
      <c r="F15" s="161"/>
      <c r="G15" s="160" t="s">
        <v>39</v>
      </c>
      <c r="H15" s="100"/>
      <c r="I15" s="100"/>
      <c r="J15" s="100"/>
      <c r="K15" s="161"/>
      <c r="L15" s="226" t="s">
        <v>40</v>
      </c>
      <c r="M15" s="227"/>
      <c r="N15" s="227"/>
      <c r="O15" s="227"/>
      <c r="P15" s="228"/>
      <c r="Q15" s="226" t="s">
        <v>41</v>
      </c>
      <c r="R15" s="227"/>
      <c r="S15" s="227"/>
      <c r="T15" s="227"/>
      <c r="U15" s="228"/>
      <c r="V15" s="226" t="s">
        <v>42</v>
      </c>
      <c r="W15" s="227"/>
      <c r="X15" s="227"/>
      <c r="Y15" s="227"/>
      <c r="Z15" s="228"/>
      <c r="AA15" s="226" t="s">
        <v>43</v>
      </c>
      <c r="AB15" s="227"/>
      <c r="AC15" s="227"/>
      <c r="AD15" s="227"/>
      <c r="AE15" s="251"/>
    </row>
    <row r="16" spans="1:31" ht="18" customHeight="1" thickTop="1">
      <c r="A16" s="65">
        <v>18</v>
      </c>
      <c r="B16" s="243">
        <v>372411</v>
      </c>
      <c r="C16" s="244"/>
      <c r="D16" s="244"/>
      <c r="E16" s="244"/>
      <c r="F16" s="244"/>
      <c r="G16" s="246">
        <f>L16+Q16+V16</f>
        <v>5549</v>
      </c>
      <c r="H16" s="246"/>
      <c r="I16" s="246"/>
      <c r="J16" s="246"/>
      <c r="K16" s="246"/>
      <c r="L16" s="246">
        <v>3596</v>
      </c>
      <c r="M16" s="246"/>
      <c r="N16" s="246"/>
      <c r="O16" s="246"/>
      <c r="P16" s="246"/>
      <c r="Q16" s="246">
        <v>1845</v>
      </c>
      <c r="R16" s="246"/>
      <c r="S16" s="246"/>
      <c r="T16" s="246"/>
      <c r="U16" s="246"/>
      <c r="V16" s="246">
        <v>108</v>
      </c>
      <c r="W16" s="246"/>
      <c r="X16" s="246"/>
      <c r="Y16" s="246"/>
      <c r="Z16" s="246"/>
      <c r="AA16" s="199" t="s">
        <v>93</v>
      </c>
      <c r="AB16" s="199"/>
      <c r="AC16" s="199"/>
      <c r="AD16" s="199"/>
      <c r="AE16" s="200"/>
    </row>
    <row r="17" spans="1:31" ht="18" customHeight="1">
      <c r="A17" s="40">
        <v>19</v>
      </c>
      <c r="B17" s="231">
        <v>395968</v>
      </c>
      <c r="C17" s="232"/>
      <c r="D17" s="232"/>
      <c r="E17" s="232"/>
      <c r="F17" s="232"/>
      <c r="G17" s="137">
        <v>23557</v>
      </c>
      <c r="H17" s="137"/>
      <c r="I17" s="137"/>
      <c r="J17" s="137"/>
      <c r="K17" s="137"/>
      <c r="L17" s="137">
        <v>12334</v>
      </c>
      <c r="M17" s="137"/>
      <c r="N17" s="137"/>
      <c r="O17" s="137"/>
      <c r="P17" s="137"/>
      <c r="Q17" s="137">
        <v>7838</v>
      </c>
      <c r="R17" s="137"/>
      <c r="S17" s="137"/>
      <c r="T17" s="137"/>
      <c r="U17" s="137"/>
      <c r="V17" s="137">
        <v>3385</v>
      </c>
      <c r="W17" s="137"/>
      <c r="X17" s="137"/>
      <c r="Y17" s="137"/>
      <c r="Z17" s="137"/>
      <c r="AA17" s="197" t="s">
        <v>75</v>
      </c>
      <c r="AB17" s="197"/>
      <c r="AC17" s="197"/>
      <c r="AD17" s="197"/>
      <c r="AE17" s="198"/>
    </row>
    <row r="18" spans="1:31" s="5" customFormat="1" ht="18" customHeight="1">
      <c r="A18" s="40">
        <v>20</v>
      </c>
      <c r="B18" s="231">
        <v>400788</v>
      </c>
      <c r="C18" s="232"/>
      <c r="D18" s="232"/>
      <c r="E18" s="232"/>
      <c r="F18" s="232"/>
      <c r="G18" s="137">
        <v>4820</v>
      </c>
      <c r="H18" s="137"/>
      <c r="I18" s="137"/>
      <c r="J18" s="137"/>
      <c r="K18" s="137"/>
      <c r="L18" s="137">
        <v>1985</v>
      </c>
      <c r="M18" s="137"/>
      <c r="N18" s="137"/>
      <c r="O18" s="137"/>
      <c r="P18" s="137"/>
      <c r="Q18" s="137">
        <v>1486</v>
      </c>
      <c r="R18" s="137"/>
      <c r="S18" s="137"/>
      <c r="T18" s="137"/>
      <c r="U18" s="137"/>
      <c r="V18" s="137">
        <v>301</v>
      </c>
      <c r="W18" s="137"/>
      <c r="X18" s="137"/>
      <c r="Y18" s="137"/>
      <c r="Z18" s="137"/>
      <c r="AA18" s="209">
        <v>1048</v>
      </c>
      <c r="AB18" s="209"/>
      <c r="AC18" s="209"/>
      <c r="AD18" s="209"/>
      <c r="AE18" s="210"/>
    </row>
    <row r="19" spans="1:31" s="5" customFormat="1" ht="18" customHeight="1">
      <c r="A19" s="40">
        <v>21</v>
      </c>
      <c r="B19" s="231">
        <v>403416</v>
      </c>
      <c r="C19" s="232"/>
      <c r="D19" s="232"/>
      <c r="E19" s="232"/>
      <c r="F19" s="232"/>
      <c r="G19" s="137">
        <v>2628</v>
      </c>
      <c r="H19" s="137"/>
      <c r="I19" s="137"/>
      <c r="J19" s="137"/>
      <c r="K19" s="137"/>
      <c r="L19" s="137">
        <v>1342</v>
      </c>
      <c r="M19" s="137"/>
      <c r="N19" s="137"/>
      <c r="O19" s="137"/>
      <c r="P19" s="137"/>
      <c r="Q19" s="137">
        <v>908</v>
      </c>
      <c r="R19" s="137"/>
      <c r="S19" s="137"/>
      <c r="T19" s="137"/>
      <c r="U19" s="137"/>
      <c r="V19" s="137">
        <v>378</v>
      </c>
      <c r="W19" s="137"/>
      <c r="X19" s="137"/>
      <c r="Y19" s="137"/>
      <c r="Z19" s="137"/>
      <c r="AA19" s="197" t="s">
        <v>75</v>
      </c>
      <c r="AB19" s="197"/>
      <c r="AC19" s="197"/>
      <c r="AD19" s="197"/>
      <c r="AE19" s="198"/>
    </row>
    <row r="20" spans="1:31" s="5" customFormat="1" ht="18" customHeight="1" thickBot="1">
      <c r="A20" s="38">
        <v>22</v>
      </c>
      <c r="B20" s="221">
        <v>411240</v>
      </c>
      <c r="C20" s="222"/>
      <c r="D20" s="222"/>
      <c r="E20" s="222"/>
      <c r="F20" s="222"/>
      <c r="G20" s="92">
        <v>7824</v>
      </c>
      <c r="H20" s="92"/>
      <c r="I20" s="92"/>
      <c r="J20" s="92"/>
      <c r="K20" s="92"/>
      <c r="L20" s="92">
        <v>2473</v>
      </c>
      <c r="M20" s="92"/>
      <c r="N20" s="92"/>
      <c r="O20" s="92"/>
      <c r="P20" s="92"/>
      <c r="Q20" s="92">
        <v>5235</v>
      </c>
      <c r="R20" s="92"/>
      <c r="S20" s="92"/>
      <c r="T20" s="92"/>
      <c r="U20" s="92"/>
      <c r="V20" s="92">
        <v>116</v>
      </c>
      <c r="W20" s="92"/>
      <c r="X20" s="92"/>
      <c r="Y20" s="92"/>
      <c r="Z20" s="92"/>
      <c r="AA20" s="217" t="s">
        <v>75</v>
      </c>
      <c r="AB20" s="217"/>
      <c r="AC20" s="217"/>
      <c r="AD20" s="217"/>
      <c r="AE20" s="218"/>
    </row>
    <row r="21" spans="1:31" s="6" customFormat="1" ht="13.5" customHeight="1">
      <c r="A21" s="1" t="s">
        <v>94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9.5" customHeight="1">
      <c r="A23" s="123" t="s">
        <v>44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</row>
    <row r="24" spans="1:31" ht="13.5" customHeight="1" thickBot="1">
      <c r="A24" s="215" t="s">
        <v>45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</row>
    <row r="25" spans="1:31" ht="18" customHeight="1">
      <c r="A25" s="37" t="s">
        <v>1</v>
      </c>
      <c r="B25" s="168" t="s">
        <v>29</v>
      </c>
      <c r="C25" s="83"/>
      <c r="D25" s="83"/>
      <c r="E25" s="83"/>
      <c r="F25" s="83"/>
      <c r="G25" s="83"/>
      <c r="H25" s="22"/>
      <c r="I25" s="22"/>
      <c r="J25" s="22"/>
      <c r="K25" s="22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146"/>
      <c r="AA25" s="146"/>
      <c r="AB25" s="146"/>
      <c r="AC25" s="146"/>
      <c r="AD25" s="146"/>
      <c r="AE25" s="147"/>
    </row>
    <row r="26" spans="1:31" ht="18" customHeight="1" thickBot="1">
      <c r="A26" s="62" t="s">
        <v>6</v>
      </c>
      <c r="B26" s="219"/>
      <c r="C26" s="220"/>
      <c r="D26" s="220"/>
      <c r="E26" s="63"/>
      <c r="F26" s="63"/>
      <c r="G26" s="64"/>
      <c r="H26" s="105" t="s">
        <v>50</v>
      </c>
      <c r="I26" s="122"/>
      <c r="J26" s="122"/>
      <c r="K26" s="122"/>
      <c r="L26" s="122"/>
      <c r="M26" s="166"/>
      <c r="N26" s="105" t="s">
        <v>51</v>
      </c>
      <c r="O26" s="122"/>
      <c r="P26" s="122"/>
      <c r="Q26" s="122"/>
      <c r="R26" s="122"/>
      <c r="S26" s="166"/>
      <c r="T26" s="105" t="s">
        <v>52</v>
      </c>
      <c r="U26" s="122"/>
      <c r="V26" s="122"/>
      <c r="W26" s="122"/>
      <c r="X26" s="122"/>
      <c r="Y26" s="166"/>
      <c r="Z26" s="207" t="s">
        <v>33</v>
      </c>
      <c r="AA26" s="122"/>
      <c r="AB26" s="122"/>
      <c r="AC26" s="122"/>
      <c r="AD26" s="122"/>
      <c r="AE26" s="208"/>
    </row>
    <row r="27" spans="1:31" ht="18" customHeight="1" thickTop="1">
      <c r="A27" s="65">
        <v>18</v>
      </c>
      <c r="B27" s="230">
        <f>SUM(H27:AE27)</f>
        <v>1870</v>
      </c>
      <c r="C27" s="184"/>
      <c r="D27" s="184"/>
      <c r="E27" s="184"/>
      <c r="F27" s="184"/>
      <c r="G27" s="184"/>
      <c r="H27" s="229">
        <v>760</v>
      </c>
      <c r="I27" s="229"/>
      <c r="J27" s="229"/>
      <c r="K27" s="229"/>
      <c r="L27" s="229"/>
      <c r="M27" s="229"/>
      <c r="N27" s="229">
        <v>3</v>
      </c>
      <c r="O27" s="229"/>
      <c r="P27" s="229"/>
      <c r="Q27" s="229"/>
      <c r="R27" s="229"/>
      <c r="S27" s="229"/>
      <c r="T27" s="229">
        <v>290</v>
      </c>
      <c r="U27" s="229"/>
      <c r="V27" s="229"/>
      <c r="W27" s="229"/>
      <c r="X27" s="229"/>
      <c r="Y27" s="229"/>
      <c r="Z27" s="66"/>
      <c r="AA27" s="184">
        <v>817</v>
      </c>
      <c r="AB27" s="184"/>
      <c r="AC27" s="184"/>
      <c r="AD27" s="184"/>
      <c r="AE27" s="185"/>
    </row>
    <row r="28" spans="1:31" ht="18" customHeight="1">
      <c r="A28" s="40">
        <v>19</v>
      </c>
      <c r="B28" s="206">
        <v>2515</v>
      </c>
      <c r="C28" s="186"/>
      <c r="D28" s="186"/>
      <c r="E28" s="186"/>
      <c r="F28" s="186"/>
      <c r="G28" s="186"/>
      <c r="H28" s="213">
        <v>579</v>
      </c>
      <c r="I28" s="213"/>
      <c r="J28" s="213"/>
      <c r="K28" s="213"/>
      <c r="L28" s="213"/>
      <c r="M28" s="213"/>
      <c r="N28" s="213">
        <v>7</v>
      </c>
      <c r="O28" s="213"/>
      <c r="P28" s="213"/>
      <c r="Q28" s="213"/>
      <c r="R28" s="213"/>
      <c r="S28" s="213"/>
      <c r="T28" s="213">
        <v>444</v>
      </c>
      <c r="U28" s="213"/>
      <c r="V28" s="213"/>
      <c r="W28" s="213"/>
      <c r="X28" s="213"/>
      <c r="Y28" s="213"/>
      <c r="Z28" s="41"/>
      <c r="AA28" s="186">
        <v>1485</v>
      </c>
      <c r="AB28" s="186"/>
      <c r="AC28" s="186"/>
      <c r="AD28" s="186"/>
      <c r="AE28" s="187"/>
    </row>
    <row r="29" spans="1:31" ht="18" customHeight="1">
      <c r="A29" s="40">
        <v>20</v>
      </c>
      <c r="B29" s="206">
        <v>1941</v>
      </c>
      <c r="C29" s="186"/>
      <c r="D29" s="186"/>
      <c r="E29" s="186"/>
      <c r="F29" s="186"/>
      <c r="G29" s="186"/>
      <c r="H29" s="213">
        <v>945</v>
      </c>
      <c r="I29" s="213"/>
      <c r="J29" s="213"/>
      <c r="K29" s="213"/>
      <c r="L29" s="213"/>
      <c r="M29" s="213"/>
      <c r="N29" s="213">
        <v>3</v>
      </c>
      <c r="O29" s="213"/>
      <c r="P29" s="213"/>
      <c r="Q29" s="213"/>
      <c r="R29" s="213"/>
      <c r="S29" s="213"/>
      <c r="T29" s="213">
        <v>337</v>
      </c>
      <c r="U29" s="213"/>
      <c r="V29" s="213"/>
      <c r="W29" s="213"/>
      <c r="X29" s="213"/>
      <c r="Y29" s="213"/>
      <c r="Z29" s="41"/>
      <c r="AA29" s="186">
        <v>656</v>
      </c>
      <c r="AB29" s="186"/>
      <c r="AC29" s="186"/>
      <c r="AD29" s="186"/>
      <c r="AE29" s="187"/>
    </row>
    <row r="30" spans="1:31" ht="18" customHeight="1">
      <c r="A30" s="40">
        <v>21</v>
      </c>
      <c r="B30" s="206">
        <v>2264</v>
      </c>
      <c r="C30" s="186"/>
      <c r="D30" s="186"/>
      <c r="E30" s="186"/>
      <c r="F30" s="186"/>
      <c r="G30" s="186"/>
      <c r="H30" s="213">
        <v>1206</v>
      </c>
      <c r="I30" s="213"/>
      <c r="J30" s="213"/>
      <c r="K30" s="213"/>
      <c r="L30" s="213"/>
      <c r="M30" s="213"/>
      <c r="N30" s="213">
        <v>16</v>
      </c>
      <c r="O30" s="213"/>
      <c r="P30" s="213"/>
      <c r="Q30" s="213"/>
      <c r="R30" s="213"/>
      <c r="S30" s="213"/>
      <c r="T30" s="213">
        <v>270</v>
      </c>
      <c r="U30" s="213"/>
      <c r="V30" s="213"/>
      <c r="W30" s="213"/>
      <c r="X30" s="213"/>
      <c r="Y30" s="213"/>
      <c r="Z30" s="41"/>
      <c r="AA30" s="186">
        <v>772</v>
      </c>
      <c r="AB30" s="186"/>
      <c r="AC30" s="186"/>
      <c r="AD30" s="186"/>
      <c r="AE30" s="187"/>
    </row>
    <row r="31" spans="1:31" ht="18" customHeight="1" thickBot="1">
      <c r="A31" s="38">
        <v>22</v>
      </c>
      <c r="B31" s="203">
        <v>1557</v>
      </c>
      <c r="C31" s="204"/>
      <c r="D31" s="204"/>
      <c r="E31" s="204"/>
      <c r="F31" s="204"/>
      <c r="G31" s="204"/>
      <c r="H31" s="205">
        <v>628</v>
      </c>
      <c r="I31" s="205"/>
      <c r="J31" s="205"/>
      <c r="K31" s="205"/>
      <c r="L31" s="205"/>
      <c r="M31" s="205"/>
      <c r="N31" s="205">
        <v>25</v>
      </c>
      <c r="O31" s="205"/>
      <c r="P31" s="205"/>
      <c r="Q31" s="205"/>
      <c r="R31" s="205"/>
      <c r="S31" s="205"/>
      <c r="T31" s="205">
        <v>294</v>
      </c>
      <c r="U31" s="205"/>
      <c r="V31" s="205"/>
      <c r="W31" s="205"/>
      <c r="X31" s="205"/>
      <c r="Y31" s="205"/>
      <c r="Z31" s="42"/>
      <c r="AA31" s="188">
        <v>610</v>
      </c>
      <c r="AB31" s="188"/>
      <c r="AC31" s="188"/>
      <c r="AD31" s="188"/>
      <c r="AE31" s="189"/>
    </row>
    <row r="32" spans="1:31" s="6" customFormat="1" ht="13.5" customHeight="1">
      <c r="A32" s="212" t="s">
        <v>94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9.5" customHeight="1">
      <c r="A34" s="123" t="s">
        <v>95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</row>
    <row r="35" spans="1:31" ht="13.5" customHeight="1" thickBot="1">
      <c r="A35" s="82" t="s">
        <v>46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</row>
    <row r="36" spans="1:31" ht="18" customHeight="1">
      <c r="A36" s="37" t="s">
        <v>17</v>
      </c>
      <c r="B36" s="233" t="s">
        <v>47</v>
      </c>
      <c r="C36" s="234"/>
      <c r="D36" s="234"/>
      <c r="E36" s="234"/>
      <c r="F36" s="234"/>
      <c r="G36" s="234"/>
      <c r="H36" s="234"/>
      <c r="I36" s="234"/>
      <c r="J36" s="234"/>
      <c r="K36" s="235"/>
      <c r="L36" s="233" t="s">
        <v>48</v>
      </c>
      <c r="M36" s="234"/>
      <c r="N36" s="234"/>
      <c r="O36" s="234"/>
      <c r="P36" s="234"/>
      <c r="Q36" s="234"/>
      <c r="R36" s="234"/>
      <c r="S36" s="234"/>
      <c r="T36" s="234"/>
      <c r="U36" s="235"/>
      <c r="V36" s="233" t="s">
        <v>49</v>
      </c>
      <c r="W36" s="234"/>
      <c r="X36" s="234"/>
      <c r="Y36" s="234"/>
      <c r="Z36" s="234"/>
      <c r="AA36" s="234"/>
      <c r="AB36" s="234"/>
      <c r="AC36" s="234"/>
      <c r="AD36" s="234"/>
      <c r="AE36" s="240"/>
    </row>
    <row r="37" spans="1:31" ht="18" customHeight="1" thickBot="1">
      <c r="A37" s="62" t="s">
        <v>22</v>
      </c>
      <c r="B37" s="219"/>
      <c r="C37" s="220"/>
      <c r="D37" s="220"/>
      <c r="E37" s="220"/>
      <c r="F37" s="220"/>
      <c r="G37" s="220"/>
      <c r="H37" s="220"/>
      <c r="I37" s="220"/>
      <c r="J37" s="220"/>
      <c r="K37" s="236"/>
      <c r="L37" s="219"/>
      <c r="M37" s="220"/>
      <c r="N37" s="220"/>
      <c r="O37" s="220"/>
      <c r="P37" s="220"/>
      <c r="Q37" s="220"/>
      <c r="R37" s="220"/>
      <c r="S37" s="220"/>
      <c r="T37" s="220"/>
      <c r="U37" s="236"/>
      <c r="V37" s="219"/>
      <c r="W37" s="220"/>
      <c r="X37" s="220"/>
      <c r="Y37" s="220"/>
      <c r="Z37" s="220"/>
      <c r="AA37" s="220"/>
      <c r="AB37" s="220"/>
      <c r="AC37" s="220"/>
      <c r="AD37" s="220"/>
      <c r="AE37" s="165"/>
    </row>
    <row r="38" spans="1:31" ht="18" customHeight="1" thickTop="1">
      <c r="A38" s="67">
        <v>18</v>
      </c>
      <c r="B38" s="237">
        <v>180.72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7">
        <v>188.82</v>
      </c>
      <c r="M38" s="238"/>
      <c r="N38" s="238"/>
      <c r="O38" s="238"/>
      <c r="P38" s="238"/>
      <c r="Q38" s="238"/>
      <c r="R38" s="238"/>
      <c r="S38" s="238"/>
      <c r="T38" s="238"/>
      <c r="U38" s="239"/>
      <c r="V38" s="68"/>
      <c r="W38" s="69"/>
      <c r="X38" s="70"/>
      <c r="Y38" s="195">
        <f>B38-L38</f>
        <v>-8.099999999999994</v>
      </c>
      <c r="Z38" s="195"/>
      <c r="AA38" s="195"/>
      <c r="AB38" s="195"/>
      <c r="AC38" s="195"/>
      <c r="AD38" s="195"/>
      <c r="AE38" s="196"/>
    </row>
    <row r="39" spans="1:31" ht="18" customHeight="1">
      <c r="A39" s="40">
        <v>19</v>
      </c>
      <c r="B39" s="192">
        <v>180.54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2">
        <v>194.23</v>
      </c>
      <c r="M39" s="193"/>
      <c r="N39" s="193"/>
      <c r="O39" s="193"/>
      <c r="P39" s="193"/>
      <c r="Q39" s="193"/>
      <c r="R39" s="193"/>
      <c r="S39" s="193"/>
      <c r="T39" s="193"/>
      <c r="U39" s="194"/>
      <c r="V39" s="46"/>
      <c r="W39" s="47"/>
      <c r="X39" s="48"/>
      <c r="Y39" s="190">
        <f>B39-L39</f>
        <v>-13.689999999999998</v>
      </c>
      <c r="Z39" s="190"/>
      <c r="AA39" s="190"/>
      <c r="AB39" s="190"/>
      <c r="AC39" s="190"/>
      <c r="AD39" s="190"/>
      <c r="AE39" s="191"/>
    </row>
    <row r="40" spans="1:35" ht="18" customHeight="1">
      <c r="A40" s="40">
        <v>20</v>
      </c>
      <c r="B40" s="192">
        <v>180.06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2">
        <v>192.63</v>
      </c>
      <c r="M40" s="193"/>
      <c r="N40" s="193"/>
      <c r="O40" s="193"/>
      <c r="P40" s="193"/>
      <c r="Q40" s="193"/>
      <c r="R40" s="193"/>
      <c r="S40" s="193"/>
      <c r="T40" s="193"/>
      <c r="U40" s="194"/>
      <c r="V40" s="46"/>
      <c r="W40" s="47"/>
      <c r="X40" s="48"/>
      <c r="Y40" s="190">
        <f>B40-L40</f>
        <v>-12.569999999999993</v>
      </c>
      <c r="Z40" s="190"/>
      <c r="AA40" s="190"/>
      <c r="AB40" s="190"/>
      <c r="AC40" s="190"/>
      <c r="AD40" s="190"/>
      <c r="AE40" s="191"/>
      <c r="AF40" s="9"/>
      <c r="AG40" s="9"/>
      <c r="AH40" s="9"/>
      <c r="AI40" s="9"/>
    </row>
    <row r="41" spans="1:35" ht="18" customHeight="1">
      <c r="A41" s="40">
        <v>21</v>
      </c>
      <c r="B41" s="192">
        <v>178.73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2">
        <v>193.84</v>
      </c>
      <c r="M41" s="193"/>
      <c r="N41" s="193"/>
      <c r="O41" s="193"/>
      <c r="P41" s="193"/>
      <c r="Q41" s="193"/>
      <c r="R41" s="193"/>
      <c r="S41" s="193"/>
      <c r="T41" s="193"/>
      <c r="U41" s="194"/>
      <c r="V41" s="46"/>
      <c r="W41" s="47"/>
      <c r="X41" s="48"/>
      <c r="Y41" s="190">
        <f>B41-L41</f>
        <v>-15.110000000000014</v>
      </c>
      <c r="Z41" s="190"/>
      <c r="AA41" s="190"/>
      <c r="AB41" s="190"/>
      <c r="AC41" s="190"/>
      <c r="AD41" s="190"/>
      <c r="AE41" s="191"/>
      <c r="AF41" s="9"/>
      <c r="AG41" s="9"/>
      <c r="AH41" s="9"/>
      <c r="AI41" s="9"/>
    </row>
    <row r="42" spans="1:35" ht="18" customHeight="1" thickBot="1">
      <c r="A42" s="38">
        <v>22</v>
      </c>
      <c r="B42" s="201">
        <v>171.9</v>
      </c>
      <c r="C42" s="181"/>
      <c r="D42" s="181"/>
      <c r="E42" s="181"/>
      <c r="F42" s="181"/>
      <c r="G42" s="181"/>
      <c r="H42" s="181"/>
      <c r="I42" s="181"/>
      <c r="J42" s="181"/>
      <c r="K42" s="181"/>
      <c r="L42" s="201">
        <v>178.37</v>
      </c>
      <c r="M42" s="181"/>
      <c r="N42" s="181"/>
      <c r="O42" s="181"/>
      <c r="P42" s="181"/>
      <c r="Q42" s="181"/>
      <c r="R42" s="181"/>
      <c r="S42" s="181"/>
      <c r="T42" s="181"/>
      <c r="U42" s="202"/>
      <c r="V42" s="43"/>
      <c r="W42" s="44"/>
      <c r="X42" s="45"/>
      <c r="Y42" s="180">
        <f>B42-L42</f>
        <v>-6.469999999999999</v>
      </c>
      <c r="Z42" s="181"/>
      <c r="AA42" s="181"/>
      <c r="AB42" s="181"/>
      <c r="AC42" s="182"/>
      <c r="AD42" s="182"/>
      <c r="AE42" s="183"/>
      <c r="AF42" s="9"/>
      <c r="AG42" s="9"/>
      <c r="AH42" s="9"/>
      <c r="AI42" s="9"/>
    </row>
    <row r="43" spans="1:31" s="6" customFormat="1" ht="13.5" customHeight="1">
      <c r="A43" s="212" t="s">
        <v>96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s="6" customFormat="1" ht="12" customHeight="1">
      <c r="A44" s="159" t="s">
        <v>53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</row>
  </sheetData>
  <mergeCells count="133">
    <mergeCell ref="T8:Y8"/>
    <mergeCell ref="B16:F16"/>
    <mergeCell ref="V16:Z16"/>
    <mergeCell ref="Q16:U16"/>
    <mergeCell ref="G16:K16"/>
    <mergeCell ref="Z9:AE9"/>
    <mergeCell ref="Z8:AE8"/>
    <mergeCell ref="B8:G8"/>
    <mergeCell ref="H8:M8"/>
    <mergeCell ref="N8:S8"/>
    <mergeCell ref="N6:S6"/>
    <mergeCell ref="H6:M6"/>
    <mergeCell ref="Z3:AE3"/>
    <mergeCell ref="Z5:AE5"/>
    <mergeCell ref="Z4:AE4"/>
    <mergeCell ref="T4:Y4"/>
    <mergeCell ref="T5:Y5"/>
    <mergeCell ref="T6:Y6"/>
    <mergeCell ref="Z6:AE6"/>
    <mergeCell ref="G14:K14"/>
    <mergeCell ref="G15:K15"/>
    <mergeCell ref="T9:Y9"/>
    <mergeCell ref="L14:AE14"/>
    <mergeCell ref="B9:G9"/>
    <mergeCell ref="H9:M9"/>
    <mergeCell ref="N9:S9"/>
    <mergeCell ref="A10:K10"/>
    <mergeCell ref="L15:P15"/>
    <mergeCell ref="AA15:AE15"/>
    <mergeCell ref="B5:G5"/>
    <mergeCell ref="B6:G6"/>
    <mergeCell ref="B30:G30"/>
    <mergeCell ref="H30:M30"/>
    <mergeCell ref="B17:F17"/>
    <mergeCell ref="G17:K17"/>
    <mergeCell ref="B14:F14"/>
    <mergeCell ref="B15:F15"/>
    <mergeCell ref="L16:P16"/>
    <mergeCell ref="N5:S5"/>
    <mergeCell ref="A1:AE1"/>
    <mergeCell ref="A12:AE12"/>
    <mergeCell ref="A2:AE2"/>
    <mergeCell ref="B3:G3"/>
    <mergeCell ref="H5:M5"/>
    <mergeCell ref="H7:M7"/>
    <mergeCell ref="N4:S4"/>
    <mergeCell ref="H4:M4"/>
    <mergeCell ref="B4:D4"/>
    <mergeCell ref="B7:G7"/>
    <mergeCell ref="A44:AE44"/>
    <mergeCell ref="B36:K37"/>
    <mergeCell ref="L38:U38"/>
    <mergeCell ref="A43:K43"/>
    <mergeCell ref="B38:K38"/>
    <mergeCell ref="V36:AE37"/>
    <mergeCell ref="B40:K40"/>
    <mergeCell ref="L36:U37"/>
    <mergeCell ref="B41:K41"/>
    <mergeCell ref="L41:U41"/>
    <mergeCell ref="B27:G27"/>
    <mergeCell ref="H27:M27"/>
    <mergeCell ref="Z25:AE25"/>
    <mergeCell ref="B18:F18"/>
    <mergeCell ref="B19:F19"/>
    <mergeCell ref="G19:K19"/>
    <mergeCell ref="L19:P19"/>
    <mergeCell ref="Q19:U19"/>
    <mergeCell ref="V19:Z19"/>
    <mergeCell ref="AA19:AE19"/>
    <mergeCell ref="H28:M28"/>
    <mergeCell ref="N28:S28"/>
    <mergeCell ref="T28:Y28"/>
    <mergeCell ref="T26:Y26"/>
    <mergeCell ref="T27:Y27"/>
    <mergeCell ref="N27:S27"/>
    <mergeCell ref="N7:S7"/>
    <mergeCell ref="Q17:U17"/>
    <mergeCell ref="V17:Z17"/>
    <mergeCell ref="L18:P18"/>
    <mergeCell ref="L17:P17"/>
    <mergeCell ref="A13:AE13"/>
    <mergeCell ref="Z7:AE7"/>
    <mergeCell ref="V15:Z15"/>
    <mergeCell ref="Q15:U15"/>
    <mergeCell ref="T7:Y7"/>
    <mergeCell ref="A24:AE24"/>
    <mergeCell ref="AA20:AE20"/>
    <mergeCell ref="B25:G25"/>
    <mergeCell ref="B26:D26"/>
    <mergeCell ref="B20:F20"/>
    <mergeCell ref="G20:K20"/>
    <mergeCell ref="A23:AE23"/>
    <mergeCell ref="B29:G29"/>
    <mergeCell ref="A35:AE35"/>
    <mergeCell ref="A32:K32"/>
    <mergeCell ref="H29:M29"/>
    <mergeCell ref="N29:S29"/>
    <mergeCell ref="T29:Y29"/>
    <mergeCell ref="A34:AE34"/>
    <mergeCell ref="N30:S30"/>
    <mergeCell ref="T30:Y30"/>
    <mergeCell ref="V18:Z18"/>
    <mergeCell ref="B28:G28"/>
    <mergeCell ref="Z26:AE26"/>
    <mergeCell ref="H26:M26"/>
    <mergeCell ref="N26:S26"/>
    <mergeCell ref="L20:P20"/>
    <mergeCell ref="Q20:U20"/>
    <mergeCell ref="V20:Z20"/>
    <mergeCell ref="AA18:AE18"/>
    <mergeCell ref="G18:K18"/>
    <mergeCell ref="AA17:AE17"/>
    <mergeCell ref="AA16:AE16"/>
    <mergeCell ref="Q18:U18"/>
    <mergeCell ref="B42:K42"/>
    <mergeCell ref="L42:U42"/>
    <mergeCell ref="B31:G31"/>
    <mergeCell ref="H31:M31"/>
    <mergeCell ref="N31:S31"/>
    <mergeCell ref="T31:Y31"/>
    <mergeCell ref="B39:K39"/>
    <mergeCell ref="L39:U39"/>
    <mergeCell ref="L40:U40"/>
    <mergeCell ref="Y38:AE38"/>
    <mergeCell ref="Y41:AE41"/>
    <mergeCell ref="Y42:AE42"/>
    <mergeCell ref="AA27:AE27"/>
    <mergeCell ref="AA28:AE28"/>
    <mergeCell ref="AA29:AE29"/>
    <mergeCell ref="AA30:AE30"/>
    <mergeCell ref="AA31:AE31"/>
    <mergeCell ref="Y39:AE39"/>
    <mergeCell ref="Y40:AE40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J24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7.125" style="2" customWidth="1"/>
    <col min="2" max="2" width="0.74609375" style="2" customWidth="1"/>
    <col min="3" max="3" width="8.50390625" style="2" customWidth="1"/>
    <col min="4" max="6" width="7.625" style="2" customWidth="1"/>
    <col min="7" max="7" width="12.875" style="2" customWidth="1"/>
    <col min="8" max="8" width="10.25390625" style="2" bestFit="1" customWidth="1"/>
    <col min="9" max="9" width="10.625" style="2" customWidth="1"/>
    <col min="10" max="10" width="10.25390625" style="2" bestFit="1" customWidth="1"/>
    <col min="11" max="16384" width="8.00390625" style="2" customWidth="1"/>
  </cols>
  <sheetData>
    <row r="1" spans="1:10" ht="19.5" customHeight="1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254"/>
    </row>
    <row r="2" spans="1:10" ht="13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35" t="s">
        <v>17</v>
      </c>
      <c r="B3" s="25"/>
      <c r="C3" s="255" t="s">
        <v>110</v>
      </c>
      <c r="D3" s="255"/>
      <c r="E3" s="255"/>
      <c r="F3" s="255"/>
      <c r="G3" s="26" t="s">
        <v>111</v>
      </c>
      <c r="H3" s="145" t="s">
        <v>112</v>
      </c>
      <c r="I3" s="146"/>
      <c r="J3" s="147"/>
    </row>
    <row r="4" spans="1:10" ht="18" customHeight="1" thickBot="1">
      <c r="A4" s="61" t="s">
        <v>54</v>
      </c>
      <c r="B4" s="10"/>
      <c r="C4" s="33" t="s">
        <v>55</v>
      </c>
      <c r="D4" s="33" t="s">
        <v>56</v>
      </c>
      <c r="E4" s="33" t="s">
        <v>57</v>
      </c>
      <c r="F4" s="33" t="s">
        <v>33</v>
      </c>
      <c r="G4" s="33" t="s">
        <v>58</v>
      </c>
      <c r="H4" s="33" t="s">
        <v>59</v>
      </c>
      <c r="I4" s="39" t="s">
        <v>101</v>
      </c>
      <c r="J4" s="34" t="s">
        <v>72</v>
      </c>
    </row>
    <row r="5" spans="1:10" ht="18" customHeight="1" thickTop="1">
      <c r="A5" s="71" t="s">
        <v>60</v>
      </c>
      <c r="B5" s="72"/>
      <c r="C5" s="73" t="s">
        <v>102</v>
      </c>
      <c r="D5" s="73" t="s">
        <v>102</v>
      </c>
      <c r="E5" s="74">
        <v>12938</v>
      </c>
      <c r="F5" s="73" t="s">
        <v>102</v>
      </c>
      <c r="G5" s="74">
        <v>6700</v>
      </c>
      <c r="H5" s="73" t="s">
        <v>102</v>
      </c>
      <c r="I5" s="73" t="s">
        <v>102</v>
      </c>
      <c r="J5" s="75">
        <v>2400</v>
      </c>
    </row>
    <row r="6" spans="1:10" ht="18" customHeight="1">
      <c r="A6" s="56" t="s">
        <v>61</v>
      </c>
      <c r="B6" s="49"/>
      <c r="C6" s="50" t="s">
        <v>102</v>
      </c>
      <c r="D6" s="50" t="s">
        <v>102</v>
      </c>
      <c r="E6" s="50" t="s">
        <v>102</v>
      </c>
      <c r="F6" s="50" t="s">
        <v>102</v>
      </c>
      <c r="G6" s="50" t="s">
        <v>102</v>
      </c>
      <c r="H6" s="50" t="s">
        <v>102</v>
      </c>
      <c r="I6" s="51">
        <v>4050</v>
      </c>
      <c r="J6" s="57" t="s">
        <v>102</v>
      </c>
    </row>
    <row r="7" spans="1:10" ht="18" customHeight="1">
      <c r="A7" s="56" t="s">
        <v>62</v>
      </c>
      <c r="B7" s="49"/>
      <c r="C7" s="50" t="s">
        <v>102</v>
      </c>
      <c r="D7" s="50" t="s">
        <v>102</v>
      </c>
      <c r="E7" s="52">
        <v>1493</v>
      </c>
      <c r="F7" s="50" t="s">
        <v>102</v>
      </c>
      <c r="G7" s="52">
        <v>7000</v>
      </c>
      <c r="H7" s="50" t="s">
        <v>102</v>
      </c>
      <c r="I7" s="50" t="s">
        <v>102</v>
      </c>
      <c r="J7" s="57" t="s">
        <v>102</v>
      </c>
    </row>
    <row r="8" spans="1:10" ht="18" customHeight="1">
      <c r="A8" s="56" t="s">
        <v>63</v>
      </c>
      <c r="B8" s="49"/>
      <c r="C8" s="50" t="s">
        <v>102</v>
      </c>
      <c r="D8" s="50" t="s">
        <v>102</v>
      </c>
      <c r="E8" s="52">
        <v>3133</v>
      </c>
      <c r="F8" s="50" t="s">
        <v>102</v>
      </c>
      <c r="G8" s="52">
        <v>1650</v>
      </c>
      <c r="H8" s="50" t="s">
        <v>102</v>
      </c>
      <c r="I8" s="50" t="s">
        <v>102</v>
      </c>
      <c r="J8" s="57" t="s">
        <v>102</v>
      </c>
    </row>
    <row r="9" spans="1:10" ht="18" customHeight="1">
      <c r="A9" s="56" t="s">
        <v>64</v>
      </c>
      <c r="B9" s="49"/>
      <c r="C9" s="50" t="s">
        <v>102</v>
      </c>
      <c r="D9" s="50" t="s">
        <v>102</v>
      </c>
      <c r="E9" s="52">
        <v>8133</v>
      </c>
      <c r="F9" s="50" t="s">
        <v>102</v>
      </c>
      <c r="G9" s="52">
        <v>6400</v>
      </c>
      <c r="H9" s="50" t="s">
        <v>102</v>
      </c>
      <c r="I9" s="50" t="s">
        <v>102</v>
      </c>
      <c r="J9" s="57" t="s">
        <v>102</v>
      </c>
    </row>
    <row r="10" spans="1:10" ht="18" customHeight="1">
      <c r="A10" s="56" t="s">
        <v>65</v>
      </c>
      <c r="B10" s="49"/>
      <c r="C10" s="50" t="s">
        <v>102</v>
      </c>
      <c r="D10" s="52">
        <v>2265</v>
      </c>
      <c r="E10" s="50" t="s">
        <v>102</v>
      </c>
      <c r="F10" s="50" t="s">
        <v>102</v>
      </c>
      <c r="G10" s="52">
        <v>2000</v>
      </c>
      <c r="H10" s="50" t="s">
        <v>102</v>
      </c>
      <c r="I10" s="50" t="s">
        <v>102</v>
      </c>
      <c r="J10" s="57" t="s">
        <v>102</v>
      </c>
    </row>
    <row r="11" spans="1:10" ht="18" customHeight="1">
      <c r="A11" s="56" t="s">
        <v>66</v>
      </c>
      <c r="B11" s="49"/>
      <c r="C11" s="50" t="s">
        <v>102</v>
      </c>
      <c r="D11" s="53">
        <v>1154</v>
      </c>
      <c r="E11" s="50" t="s">
        <v>102</v>
      </c>
      <c r="F11" s="50" t="s">
        <v>102</v>
      </c>
      <c r="G11" s="52">
        <v>1000</v>
      </c>
      <c r="H11" s="50" t="s">
        <v>102</v>
      </c>
      <c r="I11" s="50" t="s">
        <v>102</v>
      </c>
      <c r="J11" s="57" t="s">
        <v>102</v>
      </c>
    </row>
    <row r="12" spans="1:10" ht="18" customHeight="1">
      <c r="A12" s="56" t="s">
        <v>73</v>
      </c>
      <c r="B12" s="49"/>
      <c r="C12" s="50" t="s">
        <v>103</v>
      </c>
      <c r="D12" s="50" t="s">
        <v>103</v>
      </c>
      <c r="E12" s="52">
        <v>1058</v>
      </c>
      <c r="F12" s="50" t="s">
        <v>103</v>
      </c>
      <c r="G12" s="50" t="s">
        <v>103</v>
      </c>
      <c r="H12" s="50" t="s">
        <v>103</v>
      </c>
      <c r="I12" s="50" t="s">
        <v>103</v>
      </c>
      <c r="J12" s="57" t="s">
        <v>103</v>
      </c>
    </row>
    <row r="13" spans="1:10" ht="18" customHeight="1">
      <c r="A13" s="56" t="s">
        <v>67</v>
      </c>
      <c r="B13" s="49"/>
      <c r="C13" s="50" t="s">
        <v>103</v>
      </c>
      <c r="D13" s="50" t="s">
        <v>103</v>
      </c>
      <c r="E13" s="52">
        <v>6478</v>
      </c>
      <c r="F13" s="50" t="s">
        <v>103</v>
      </c>
      <c r="G13" s="52">
        <v>4500</v>
      </c>
      <c r="H13" s="50" t="s">
        <v>103</v>
      </c>
      <c r="I13" s="50" t="s">
        <v>103</v>
      </c>
      <c r="J13" s="57" t="s">
        <v>103</v>
      </c>
    </row>
    <row r="14" spans="1:10" ht="18" customHeight="1">
      <c r="A14" s="56" t="s">
        <v>68</v>
      </c>
      <c r="B14" s="49"/>
      <c r="C14" s="50" t="s">
        <v>103</v>
      </c>
      <c r="D14" s="50" t="s">
        <v>103</v>
      </c>
      <c r="E14" s="52">
        <v>7407</v>
      </c>
      <c r="F14" s="50" t="s">
        <v>103</v>
      </c>
      <c r="G14" s="52">
        <v>6000</v>
      </c>
      <c r="H14" s="50" t="s">
        <v>103</v>
      </c>
      <c r="I14" s="50" t="s">
        <v>103</v>
      </c>
      <c r="J14" s="57" t="s">
        <v>103</v>
      </c>
    </row>
    <row r="15" spans="1:10" ht="18" customHeight="1">
      <c r="A15" s="56" t="s">
        <v>97</v>
      </c>
      <c r="B15" s="49"/>
      <c r="C15" s="50" t="s">
        <v>103</v>
      </c>
      <c r="D15" s="50" t="s">
        <v>103</v>
      </c>
      <c r="E15" s="52">
        <v>1452</v>
      </c>
      <c r="F15" s="50" t="s">
        <v>103</v>
      </c>
      <c r="G15" s="52">
        <v>3400</v>
      </c>
      <c r="H15" s="50" t="s">
        <v>103</v>
      </c>
      <c r="I15" s="50" t="s">
        <v>103</v>
      </c>
      <c r="J15" s="57" t="s">
        <v>103</v>
      </c>
    </row>
    <row r="16" spans="1:10" ht="18" customHeight="1">
      <c r="A16" s="56" t="s">
        <v>69</v>
      </c>
      <c r="B16" s="49"/>
      <c r="C16" s="52">
        <v>102</v>
      </c>
      <c r="D16" s="50" t="s">
        <v>103</v>
      </c>
      <c r="E16" s="50" t="s">
        <v>103</v>
      </c>
      <c r="F16" s="50" t="s">
        <v>103</v>
      </c>
      <c r="G16" s="52">
        <v>107</v>
      </c>
      <c r="H16" s="50" t="s">
        <v>103</v>
      </c>
      <c r="I16" s="52">
        <v>190</v>
      </c>
      <c r="J16" s="57" t="s">
        <v>103</v>
      </c>
    </row>
    <row r="17" spans="1:10" ht="18" customHeight="1">
      <c r="A17" s="56" t="s">
        <v>70</v>
      </c>
      <c r="B17" s="49"/>
      <c r="C17" s="54" t="s">
        <v>98</v>
      </c>
      <c r="D17" s="50" t="s">
        <v>104</v>
      </c>
      <c r="E17" s="50" t="s">
        <v>104</v>
      </c>
      <c r="F17" s="50" t="s">
        <v>104</v>
      </c>
      <c r="G17" s="54" t="s">
        <v>99</v>
      </c>
      <c r="H17" s="50" t="s">
        <v>105</v>
      </c>
      <c r="I17" s="50" t="s">
        <v>105</v>
      </c>
      <c r="J17" s="58">
        <v>230</v>
      </c>
    </row>
    <row r="18" spans="1:10" ht="18" customHeight="1">
      <c r="A18" s="55" t="s">
        <v>74</v>
      </c>
      <c r="B18" s="10"/>
      <c r="C18" s="30" t="s">
        <v>106</v>
      </c>
      <c r="D18" s="28" t="s">
        <v>106</v>
      </c>
      <c r="E18" s="29">
        <v>350</v>
      </c>
      <c r="F18" s="28" t="s">
        <v>106</v>
      </c>
      <c r="G18" s="29">
        <v>550</v>
      </c>
      <c r="H18" s="28" t="s">
        <v>106</v>
      </c>
      <c r="I18" s="28" t="s">
        <v>106</v>
      </c>
      <c r="J18" s="59" t="s">
        <v>106</v>
      </c>
    </row>
    <row r="19" spans="1:10" ht="18" customHeight="1" thickBot="1">
      <c r="A19" s="256" t="s">
        <v>71</v>
      </c>
      <c r="B19" s="257"/>
      <c r="C19" s="31">
        <v>188</v>
      </c>
      <c r="D19" s="31">
        <v>3419</v>
      </c>
      <c r="E19" s="31">
        <f>SUM(E5:E18)</f>
        <v>42442</v>
      </c>
      <c r="F19" s="32" t="s">
        <v>106</v>
      </c>
      <c r="G19" s="31">
        <v>39381</v>
      </c>
      <c r="H19" s="32" t="s">
        <v>106</v>
      </c>
      <c r="I19" s="31">
        <f>SUM(I5:I18)</f>
        <v>4240</v>
      </c>
      <c r="J19" s="60">
        <f>SUM(J5:J18)</f>
        <v>2630</v>
      </c>
    </row>
    <row r="20" spans="1:10" s="6" customFormat="1" ht="13.5" customHeight="1">
      <c r="A20" s="144" t="s">
        <v>89</v>
      </c>
      <c r="B20" s="144"/>
      <c r="C20" s="144"/>
      <c r="D20" s="144"/>
      <c r="E20" s="144"/>
      <c r="F20" s="144"/>
      <c r="G20" s="144"/>
      <c r="H20" s="144"/>
      <c r="I20" s="144"/>
      <c r="J20" s="24"/>
    </row>
    <row r="21" spans="1:10" s="6" customFormat="1" ht="13.5" customHeight="1">
      <c r="A21" s="7" t="s">
        <v>107</v>
      </c>
      <c r="B21" s="7"/>
      <c r="C21" s="7"/>
      <c r="D21" s="7"/>
      <c r="E21" s="7"/>
      <c r="F21" s="7"/>
      <c r="G21" s="7"/>
      <c r="H21" s="7"/>
      <c r="I21" s="27"/>
      <c r="J21" s="1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9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254"/>
    </row>
  </sheetData>
  <mergeCells count="6">
    <mergeCell ref="A1:J1"/>
    <mergeCell ref="A24:J24"/>
    <mergeCell ref="C3:F3"/>
    <mergeCell ref="A20:I20"/>
    <mergeCell ref="H3:J3"/>
    <mergeCell ref="A19:B19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2011-11-22T02:26:30Z</cp:lastPrinted>
  <dcterms:created xsi:type="dcterms:W3CDTF">2008-07-24T04:31:39Z</dcterms:created>
  <dcterms:modified xsi:type="dcterms:W3CDTF">2011-12-12T06:54:08Z</dcterms:modified>
  <cp:category/>
  <cp:version/>
  <cp:contentType/>
  <cp:contentStatus/>
</cp:coreProperties>
</file>