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926" activeTab="0"/>
  </bookViews>
  <sheets>
    <sheet name="１．市議会（１）" sheetId="1" r:id="rId1"/>
    <sheet name="１．市議会（２）" sheetId="2" r:id="rId2"/>
    <sheet name="２．職員等（１）　" sheetId="3" r:id="rId3"/>
    <sheet name="２．職員等（２）" sheetId="4" r:id="rId4"/>
    <sheet name="２．職員等（３）　" sheetId="5" r:id="rId5"/>
    <sheet name="３．自治会～５．法律相談" sheetId="6" r:id="rId6"/>
    <sheet name="６．情報公開制度運用状況" sheetId="7" r:id="rId7"/>
    <sheet name="７．行政委員会" sheetId="8" r:id="rId8"/>
    <sheet name="８．行政組織図　 " sheetId="9" r:id="rId9"/>
    <sheet name="９．選挙　（１）" sheetId="10" r:id="rId10"/>
    <sheet name="９．選挙　（２）" sheetId="11" r:id="rId11"/>
    <sheet name="９．選挙（３）" sheetId="12" r:id="rId12"/>
  </sheets>
  <definedNames>
    <definedName name="_xlnm.Print_Area" localSheetId="0">'１．市議会（１）'!$A$1:$H$126</definedName>
    <definedName name="_xlnm.Print_Area" localSheetId="1">'１．市議会（２）'!$A$1:$P$63</definedName>
    <definedName name="_xlnm.Print_Area" localSheetId="2">'２．職員等（１）　'!$A$1:$H$62</definedName>
    <definedName name="_xlnm.Print_Area" localSheetId="3">'２．職員等（２）'!$A$1:$H$56</definedName>
    <definedName name="_xlnm.Print_Area" localSheetId="5">'３．自治会～５．法律相談'!$A$1:$BS$45</definedName>
    <definedName name="_xlnm.Print_Area" localSheetId="6">'６．情報公開制度運用状況'!$A$1:$AQ$40</definedName>
    <definedName name="_xlnm.Print_Area" localSheetId="7">'７．行政委員会'!$A$1:$T$62</definedName>
    <definedName name="_xlnm.Print_Area" localSheetId="8">'８．行政組織図　 '!$A$1:$AL$121</definedName>
    <definedName name="_xlnm.Print_Area" localSheetId="9">'９．選挙　（１）'!$A$1:$O$47</definedName>
    <definedName name="_xlnm.Print_Area" localSheetId="10">'９．選挙　（２）'!$A$1:$O$46</definedName>
    <definedName name="TABLE" localSheetId="0">'１．市議会（１）'!$A$5:$G$53</definedName>
    <definedName name="TABLE" localSheetId="1">'１．市議会（２）'!$B$19:$P$21</definedName>
    <definedName name="TABLE" localSheetId="2">'２．職員等（１）　'!$A$29:$G$52</definedName>
    <definedName name="TABLE" localSheetId="3">'２．職員等（２）'!$A$24:$G$31</definedName>
    <definedName name="TABLE" localSheetId="4">'２．職員等（３）　'!$B$4:$H$38</definedName>
    <definedName name="TABLE" localSheetId="5">'３．自治会～５．法律相談'!$A$4:$BC$7</definedName>
    <definedName name="TABLE" localSheetId="6">'６．情報公開制度運用状況'!#REF!</definedName>
    <definedName name="TABLE" localSheetId="7">'７．行政委員会'!$A$6:$O$44</definedName>
    <definedName name="TABLE" localSheetId="8">'８．行政組織図　 '!$J$4:$AD$101</definedName>
    <definedName name="TABLE" localSheetId="9">'９．選挙　（１）'!$A$5:$G$12</definedName>
    <definedName name="TABLE" localSheetId="10">'９．選挙　（２）'!$A$5:$G$12</definedName>
    <definedName name="TABLE" localSheetId="11">'９．選挙（３）'!$C$3:$I$37</definedName>
    <definedName name="TABLE_10" localSheetId="9">'９．選挙　（１）'!#REF!</definedName>
    <definedName name="TABLE_10" localSheetId="10">'９．選挙　（２）'!#REF!</definedName>
    <definedName name="TABLE_11" localSheetId="9">'９．選挙　（１）'!#REF!</definedName>
    <definedName name="TABLE_11" localSheetId="10">'９．選挙　（２）'!#REF!</definedName>
    <definedName name="TABLE_12" localSheetId="9">'９．選挙　（１）'!#REF!</definedName>
    <definedName name="TABLE_12" localSheetId="10">'９．選挙　（２）'!#REF!</definedName>
    <definedName name="TABLE_2" localSheetId="0">'１．市議会（１）'!$A$67:$G$113</definedName>
    <definedName name="TABLE_2" localSheetId="1">'１．市議会（２）'!#REF!</definedName>
    <definedName name="TABLE_2" localSheetId="2">'２．職員等（１）　'!$A$59:$G$72</definedName>
    <definedName name="TABLE_2" localSheetId="3">'２．職員等（２）'!$A$40:$G$56</definedName>
    <definedName name="TABLE_2" localSheetId="5">'３．自治会～５．法律相談'!#REF!</definedName>
    <definedName name="TABLE_2" localSheetId="6">'６．情報公開制度運用状況'!#REF!</definedName>
    <definedName name="TABLE_2" localSheetId="7">'７．行政委員会'!$A$54:$R$56</definedName>
    <definedName name="TABLE_2" localSheetId="8">'８．行政組織図　 '!#REF!</definedName>
    <definedName name="TABLE_2" localSheetId="9">'９．選挙　（１）'!$A$21:$G$28</definedName>
    <definedName name="TABLE_2" localSheetId="10">'９．選挙　（２）'!$A$21:$G$28</definedName>
    <definedName name="TABLE_3" localSheetId="1">'１．市議会（２）'!#REF!</definedName>
    <definedName name="TABLE_3" localSheetId="5">'３．自治会～５．法律相談'!$A$20:$AX$21</definedName>
    <definedName name="TABLE_3" localSheetId="6">'６．情報公開制度運用状況'!#REF!</definedName>
    <definedName name="TABLE_3" localSheetId="8">'８．行政組織図　 '!#REF!</definedName>
    <definedName name="TABLE_3" localSheetId="9">'９．選挙　（１）'!$A$38:$G$42</definedName>
    <definedName name="TABLE_3" localSheetId="10">'９．選挙　（２）'!$A$37:$G$41</definedName>
    <definedName name="TABLE_4" localSheetId="5">'３．自治会～５．法律相談'!#REF!</definedName>
    <definedName name="TABLE_4" localSheetId="6">'６．情報公開制度運用状況'!#REF!</definedName>
    <definedName name="TABLE_4" localSheetId="8">'８．行政組織図　 '!#REF!</definedName>
    <definedName name="TABLE_4" localSheetId="9">'９．選挙　（１）'!#REF!</definedName>
    <definedName name="TABLE_4" localSheetId="10">'９．選挙　（２）'!#REF!</definedName>
    <definedName name="TABLE_5" localSheetId="5">'３．自治会～５．法律相談'!#REF!</definedName>
    <definedName name="TABLE_5" localSheetId="6">'６．情報公開制度運用状況'!$A$6:$AM$8</definedName>
    <definedName name="TABLE_5" localSheetId="8">'８．行政組織図　 '!#REF!</definedName>
    <definedName name="TABLE_5" localSheetId="9">'９．選挙　（１）'!#REF!</definedName>
    <definedName name="TABLE_5" localSheetId="10">'９．選挙　（２）'!#REF!</definedName>
    <definedName name="TABLE_6" localSheetId="5">'３．自治会～５．法律相談'!#REF!</definedName>
    <definedName name="TABLE_6" localSheetId="6">'６．情報公開制度運用状況'!$A$26:$AF$28</definedName>
    <definedName name="TABLE_6" localSheetId="8">'８．行政組織図　 '!#REF!</definedName>
    <definedName name="TABLE_6" localSheetId="9">'９．選挙　（１）'!#REF!</definedName>
    <definedName name="TABLE_6" localSheetId="10">'９．選挙　（２）'!#REF!</definedName>
    <definedName name="TABLE_7" localSheetId="9">'９．選挙　（１）'!#REF!</definedName>
    <definedName name="TABLE_7" localSheetId="10">'９．選挙　（２）'!#REF!</definedName>
    <definedName name="TABLE_8" localSheetId="9">'９．選挙　（１）'!#REF!</definedName>
    <definedName name="TABLE_8" localSheetId="10">'９．選挙　（２）'!#REF!</definedName>
    <definedName name="TABLE_9" localSheetId="9">'９．選挙　（１）'!#REF!</definedName>
    <definedName name="TABLE_9" localSheetId="10">'９．選挙　（２）'!#REF!</definedName>
  </definedNames>
  <calcPr fullCalcOnLoad="1"/>
</workbook>
</file>

<file path=xl/sharedStrings.xml><?xml version="1.0" encoding="utf-8"?>
<sst xmlns="http://schemas.openxmlformats.org/spreadsheetml/2006/main" count="1387" uniqueCount="951">
  <si>
    <t>歴 順（代）</t>
  </si>
  <si>
    <t>柊　木　　　進</t>
  </si>
  <si>
    <t>32. 9.27</t>
  </si>
  <si>
    <t>33. 9.25</t>
  </si>
  <si>
    <t>笹　川　邦　治</t>
  </si>
  <si>
    <t>33. 9.30</t>
  </si>
  <si>
    <t>34. 9.28</t>
  </si>
  <si>
    <t>溝　口　俊　士</t>
  </si>
  <si>
    <t>34. 9.30</t>
  </si>
  <si>
    <t>35. 8.28</t>
  </si>
  <si>
    <t>武　藤　三治郎</t>
  </si>
  <si>
    <t>35. 9. 2</t>
  </si>
  <si>
    <t>36. 9.12</t>
  </si>
  <si>
    <t>橋　本　正　雄</t>
  </si>
  <si>
    <t>36. 9.13</t>
  </si>
  <si>
    <t>37. 9.13</t>
  </si>
  <si>
    <t>東　山　伊　造</t>
  </si>
  <si>
    <t>37. 9.14</t>
  </si>
  <si>
    <t>38. 9.13</t>
  </si>
  <si>
    <t>38. 9.28</t>
  </si>
  <si>
    <t>39. 8.28</t>
  </si>
  <si>
    <t>39. 9. 4</t>
  </si>
  <si>
    <t>40. 9.21</t>
  </si>
  <si>
    <t>阪　本　利　一</t>
  </si>
  <si>
    <t>40. 9.24</t>
  </si>
  <si>
    <t>41. 9.21</t>
  </si>
  <si>
    <t>41. 9.28</t>
  </si>
  <si>
    <t>42. 7.31</t>
  </si>
  <si>
    <t>林　下　隆　一</t>
  </si>
  <si>
    <t>42. 9.21</t>
  </si>
  <si>
    <t>43. 8.28</t>
  </si>
  <si>
    <t>43. 9. 5</t>
  </si>
  <si>
    <t>44. 9.24</t>
  </si>
  <si>
    <t>44. 9.26</t>
  </si>
  <si>
    <t>45. 9.21</t>
  </si>
  <si>
    <t>45. 9.22</t>
  </si>
  <si>
    <t>46. 9.23</t>
  </si>
  <si>
    <t>渕　上　定　男</t>
  </si>
  <si>
    <t>46. 9.28</t>
  </si>
  <si>
    <t>47. 8.28</t>
  </si>
  <si>
    <t>野　村　吉　治</t>
  </si>
  <si>
    <t>47. 9. 5</t>
  </si>
  <si>
    <t>48. 9.26</t>
  </si>
  <si>
    <t>笹　川　一　夫</t>
  </si>
  <si>
    <t>49. 9.17</t>
  </si>
  <si>
    <t>片　岸　清　一</t>
  </si>
  <si>
    <t>49. 9.19</t>
  </si>
  <si>
    <t>49. 9.28</t>
  </si>
  <si>
    <t>49.10. 1</t>
  </si>
  <si>
    <t>50.10. 1</t>
  </si>
  <si>
    <t>岡　田　弥　作</t>
  </si>
  <si>
    <t>51. 8.28</t>
  </si>
  <si>
    <t>51. 9. 7</t>
  </si>
  <si>
    <t>52. 3.30</t>
  </si>
  <si>
    <t>藤　井　利　治</t>
  </si>
  <si>
    <t>52. 3.31</t>
  </si>
  <si>
    <t>52.10. 4</t>
  </si>
  <si>
    <t>52.10. 5</t>
  </si>
  <si>
    <t>53. 9.26</t>
  </si>
  <si>
    <t>酒　井　篤　雄</t>
  </si>
  <si>
    <t>54.10. 1</t>
  </si>
  <si>
    <t>福　原　勝　治</t>
  </si>
  <si>
    <t>55. 8.28</t>
  </si>
  <si>
    <t>森　岡　利　秋</t>
  </si>
  <si>
    <t>55. 9. 8</t>
  </si>
  <si>
    <t>56.10. 6</t>
  </si>
  <si>
    <t>56.10. 7</t>
  </si>
  <si>
    <t>58.10. 3</t>
  </si>
  <si>
    <t>栗　生　治　朗</t>
  </si>
  <si>
    <t>59. 8.28</t>
  </si>
  <si>
    <t>梶　山　康　彦</t>
  </si>
  <si>
    <t>59. 9.11</t>
  </si>
  <si>
    <t>60.10. 7</t>
  </si>
  <si>
    <t>西　河　哲　三</t>
  </si>
  <si>
    <t>60.10. 8</t>
  </si>
  <si>
    <t>61. 9.30</t>
  </si>
  <si>
    <t>右　田　光　一</t>
  </si>
  <si>
    <t>61.10. 1</t>
  </si>
  <si>
    <t>62. 9.29</t>
  </si>
  <si>
    <t>62.10. 1</t>
  </si>
  <si>
    <t>63. 8.28</t>
  </si>
  <si>
    <t>63. 9. 9</t>
  </si>
  <si>
    <t>平成元.10. 4</t>
  </si>
  <si>
    <t>平成元.10. 6</t>
  </si>
  <si>
    <t>２.10. 2</t>
  </si>
  <si>
    <t>２.10. 4</t>
  </si>
  <si>
    <t>３.10. 3</t>
  </si>
  <si>
    <t>花　畑　舜　一</t>
  </si>
  <si>
    <t>３.10. 5</t>
  </si>
  <si>
    <t>４. 8.28</t>
  </si>
  <si>
    <t>飯　星　俊　幸</t>
  </si>
  <si>
    <t>４. 9. 8</t>
  </si>
  <si>
    <t>５. 2.20</t>
  </si>
  <si>
    <t>５. 3. 1</t>
  </si>
  <si>
    <t>５.10. 5</t>
  </si>
  <si>
    <t>５.10. 7</t>
  </si>
  <si>
    <t>６.10. 4</t>
  </si>
  <si>
    <t>岡　澤　　　良</t>
  </si>
  <si>
    <t>６.10. 5</t>
  </si>
  <si>
    <t>７.10. 3</t>
  </si>
  <si>
    <t>北　口　和　平</t>
  </si>
  <si>
    <t>７.10. 4</t>
  </si>
  <si>
    <t>８. 8.28</t>
  </si>
  <si>
    <t>牧　野　芳　治</t>
  </si>
  <si>
    <t>８. 9.10</t>
  </si>
  <si>
    <t>９.10.16</t>
  </si>
  <si>
    <t>谷　　　茂　男</t>
  </si>
  <si>
    <t>10. 9.29</t>
  </si>
  <si>
    <t>内　海　辰　郷</t>
  </si>
  <si>
    <t>11. 9.30</t>
  </si>
  <si>
    <t>稲　尾　寛　一</t>
  </si>
  <si>
    <t>11.10. 1</t>
  </si>
  <si>
    <t>12. 8.28</t>
  </si>
  <si>
    <t>中　川　善　夫</t>
  </si>
  <si>
    <t>12. 9. 8</t>
  </si>
  <si>
    <t>13. 9.26</t>
  </si>
  <si>
    <t>上　田　春　雄</t>
  </si>
  <si>
    <t>13. 9.27</t>
  </si>
  <si>
    <t>14. 9.26</t>
  </si>
  <si>
    <t>藤　井　稔　夫</t>
  </si>
  <si>
    <t>14. 9.27</t>
  </si>
  <si>
    <t>15. 9.29</t>
  </si>
  <si>
    <t>松　本　　　悟</t>
  </si>
  <si>
    <t>15. 9.30</t>
  </si>
  <si>
    <t>16. 8.28</t>
  </si>
  <si>
    <t>16. 9. 7</t>
  </si>
  <si>
    <t>32. 9.28</t>
  </si>
  <si>
    <t>36. 9.14</t>
  </si>
  <si>
    <t>37. 9.17</t>
  </si>
  <si>
    <t>39. 6.15</t>
  </si>
  <si>
    <t>39. 9.10</t>
  </si>
  <si>
    <t>42. 9.25</t>
  </si>
  <si>
    <t>44. 9.29</t>
  </si>
  <si>
    <t>45. 9.24</t>
  </si>
  <si>
    <t>47. 9. 6</t>
  </si>
  <si>
    <t>48. 9.27</t>
  </si>
  <si>
    <t>51. 8.10</t>
  </si>
  <si>
    <t>53. 9.27</t>
  </si>
  <si>
    <t>54.10. 2</t>
  </si>
  <si>
    <t>55. 9. 9</t>
  </si>
  <si>
    <t>56.10. 8</t>
  </si>
  <si>
    <t>58. 1.20</t>
  </si>
  <si>
    <t>58.10. 4</t>
  </si>
  <si>
    <t>59. 9.12</t>
  </si>
  <si>
    <t>62.10. 2</t>
  </si>
  <si>
    <t>２.10. 5</t>
  </si>
  <si>
    <t>６.10. 6</t>
  </si>
  <si>
    <t>８. 9.11</t>
  </si>
  <si>
    <t>藤　井　義　一</t>
  </si>
  <si>
    <t xml:space="preserve"> 昭和31. 9. 3</t>
  </si>
  <si>
    <t>昭和32. 9.25</t>
  </si>
  <si>
    <t>石　田　良　美</t>
  </si>
  <si>
    <t>中　川　善　夫</t>
  </si>
  <si>
    <t>大　越　博　明</t>
  </si>
  <si>
    <t>その２　歴　代　副　議　長</t>
  </si>
  <si>
    <t>武　藤　三治郎</t>
  </si>
  <si>
    <t>昭和32. 9.27</t>
  </si>
  <si>
    <t>石　田　良　美</t>
  </si>
  <si>
    <t>二　石　博　昭</t>
  </si>
  <si>
    <t>永　田　吉　治</t>
  </si>
  <si>
    <t>大　越　博　明</t>
  </si>
  <si>
    <t>西　田　隆　一</t>
  </si>
  <si>
    <t>神　田　隆　生</t>
  </si>
  <si>
    <t>上　島　一　彦</t>
  </si>
  <si>
    <t>林　　　恒　男</t>
  </si>
  <si>
    <t>牧　原　　　繁</t>
  </si>
  <si>
    <t>田　代　初　枝</t>
  </si>
  <si>
    <t>名　手　宏　樹</t>
  </si>
  <si>
    <t>斉　藤　　　亨</t>
  </si>
  <si>
    <t>上　田　春　雄</t>
  </si>
  <si>
    <t>二　石　博　昭</t>
  </si>
  <si>
    <t>区分</t>
  </si>
  <si>
    <t>市議会回数</t>
  </si>
  <si>
    <t>委員会日数</t>
  </si>
  <si>
    <t>議員定数</t>
  </si>
  <si>
    <t>定 例</t>
  </si>
  <si>
    <t>臨 時</t>
  </si>
  <si>
    <t>議会運営</t>
  </si>
  <si>
    <t>常 任</t>
  </si>
  <si>
    <t>特 別</t>
  </si>
  <si>
    <t>現員数</t>
  </si>
  <si>
    <t>－</t>
  </si>
  <si>
    <t>総数</t>
  </si>
  <si>
    <t>条 例</t>
  </si>
  <si>
    <t>予 算</t>
  </si>
  <si>
    <t>決 算</t>
  </si>
  <si>
    <t>その他</t>
  </si>
  <si>
    <t>選 挙</t>
  </si>
  <si>
    <t>請 願</t>
  </si>
  <si>
    <t>区 分</t>
  </si>
  <si>
    <t>設置年月日</t>
  </si>
  <si>
    <t>開催回数</t>
  </si>
  <si>
    <t>廃止年月日</t>
  </si>
  <si>
    <t>名 称</t>
  </si>
  <si>
    <t>18年</t>
  </si>
  <si>
    <t>19年</t>
  </si>
  <si>
    <t>20年</t>
  </si>
  <si>
    <t>21年</t>
  </si>
  <si>
    <t>交 通 対 策</t>
  </si>
  <si>
    <t>〃</t>
  </si>
  <si>
    <t>大規模地域整備開発</t>
  </si>
  <si>
    <t>彩都・箕面森町地域整備</t>
  </si>
  <si>
    <t>１０</t>
  </si>
  <si>
    <t>１１</t>
  </si>
  <si>
    <t>１２</t>
  </si>
  <si>
    <t>資料：議会事務局</t>
  </si>
  <si>
    <t>その５　付　　議　　件　　数</t>
  </si>
  <si>
    <t>その６　特　別　委　員　会</t>
  </si>
  <si>
    <t>１． 市　　　 議　 　　会</t>
  </si>
  <si>
    <t>その１　歴　 代　 議　 長</t>
  </si>
  <si>
    <t>氏 　名</t>
  </si>
  <si>
    <t>就　任　年　月　日</t>
  </si>
  <si>
    <t>退　任　年　月　日</t>
  </si>
  <si>
    <t>57.10.12</t>
  </si>
  <si>
    <t>57.10.14</t>
  </si>
  <si>
    <t>17. 9.29</t>
  </si>
  <si>
    <t>17. 9.30</t>
  </si>
  <si>
    <t>18. 9.27</t>
  </si>
  <si>
    <t>18. 9.28</t>
  </si>
  <si>
    <t>19.10. 1</t>
  </si>
  <si>
    <t>19.10. 3</t>
  </si>
  <si>
    <t>20. 8.28</t>
  </si>
  <si>
    <t>　</t>
  </si>
  <si>
    <t>牧　野　芳　治</t>
  </si>
  <si>
    <t>20. 9. 9</t>
  </si>
  <si>
    <t>21. 9.29</t>
  </si>
  <si>
    <t>氏 　名</t>
  </si>
  <si>
    <t>就　任　年　月　日</t>
  </si>
  <si>
    <t>退　任　年　月　日</t>
  </si>
  <si>
    <t>橋　本　正　雄</t>
  </si>
  <si>
    <t>林　下　隆　一</t>
  </si>
  <si>
    <t>喜　多　治兵衛</t>
  </si>
  <si>
    <t>伊　藤　祐　栄</t>
  </si>
  <si>
    <t>徳　永　　　正</t>
  </si>
  <si>
    <t>石　橋　義　治</t>
  </si>
  <si>
    <t>阪　本　利　一</t>
  </si>
  <si>
    <t>赤　沢　　　薫</t>
  </si>
  <si>
    <t>笹　川　一　夫</t>
  </si>
  <si>
    <t>渕　上　定　男</t>
  </si>
  <si>
    <t>野　村　吉　治</t>
  </si>
  <si>
    <t>藤　井　利　治</t>
  </si>
  <si>
    <t>酒　井　篤　雄</t>
  </si>
  <si>
    <t>牧　野　　　博</t>
  </si>
  <si>
    <t>片　岸　清　一</t>
  </si>
  <si>
    <t>福　原　勝　治</t>
  </si>
  <si>
    <t>岡　田　弥　作</t>
  </si>
  <si>
    <t>森　岡　利　秋</t>
  </si>
  <si>
    <t>谷　崎　光　行</t>
  </si>
  <si>
    <t>梶　山　康　彦</t>
  </si>
  <si>
    <t>右　田　光　一</t>
  </si>
  <si>
    <t>西　河　哲　三</t>
  </si>
  <si>
    <t>黒　山　　　望</t>
  </si>
  <si>
    <t>栗　生　治　朗</t>
  </si>
  <si>
    <t>佐　藤　嘉　男</t>
  </si>
  <si>
    <t>平　野　クニ子</t>
  </si>
  <si>
    <t>松　井　宗　一</t>
  </si>
  <si>
    <t>布　　　邦　夫</t>
  </si>
  <si>
    <t>岡　澤　　　良</t>
  </si>
  <si>
    <t>牧　野　芳　治</t>
  </si>
  <si>
    <t>花　畑　舜　一</t>
  </si>
  <si>
    <t>永　松　佐　平</t>
  </si>
  <si>
    <t>飯　星　俊　幸</t>
  </si>
  <si>
    <t>谷　　　茂　男</t>
  </si>
  <si>
    <t>北　口　和　平</t>
  </si>
  <si>
    <t>小　林　ひとみ</t>
  </si>
  <si>
    <t>高　岸　治　男</t>
  </si>
  <si>
    <t>松　本　　　悟</t>
  </si>
  <si>
    <t>内　海　辰　郷</t>
  </si>
  <si>
    <t>稲　尾　寛　一</t>
  </si>
  <si>
    <t>上　田　春　雄</t>
  </si>
  <si>
    <t>藤　井　稔　夫</t>
  </si>
  <si>
    <t>11.10. 1</t>
  </si>
  <si>
    <t>11.10. 1</t>
  </si>
  <si>
    <t>12. 8.28</t>
  </si>
  <si>
    <t>12. 9. 8</t>
  </si>
  <si>
    <t>13. 9.27</t>
  </si>
  <si>
    <t>13. 9.27</t>
  </si>
  <si>
    <t>14. 9.27</t>
  </si>
  <si>
    <t>14. 9.27</t>
  </si>
  <si>
    <t>15. 9.30</t>
  </si>
  <si>
    <t>15. 9.30</t>
  </si>
  <si>
    <t>16. 8.28</t>
  </si>
  <si>
    <t>16. 9. 8</t>
  </si>
  <si>
    <t>17. 9.30</t>
  </si>
  <si>
    <t>17. 9.30</t>
  </si>
  <si>
    <t>18. 9.28</t>
  </si>
  <si>
    <t>18. 9.28</t>
  </si>
  <si>
    <t>19.10. 3</t>
  </si>
  <si>
    <t>19.10. 4</t>
  </si>
  <si>
    <t>20. 8.28</t>
  </si>
  <si>
    <t>21. 9.30</t>
  </si>
  <si>
    <t>21. 9.30</t>
  </si>
  <si>
    <t>市 長 提 出 議 案 件 数</t>
  </si>
  <si>
    <t>議 員 提 出 議 案 件 数</t>
  </si>
  <si>
    <t>　年</t>
  </si>
  <si>
    <t>資料：議会事務局</t>
  </si>
  <si>
    <t>16. 9. 9</t>
  </si>
  <si>
    <t>20. 9.10</t>
  </si>
  <si>
    <t>-</t>
  </si>
  <si>
    <t>22年</t>
  </si>
  <si>
    <t>20. 9. 9</t>
  </si>
  <si>
    <t>その４　市 議 会 開 会 状 況</t>
  </si>
  <si>
    <t>招集回数</t>
  </si>
  <si>
    <t>延　日  数</t>
  </si>
  <si>
    <t>議　員</t>
  </si>
  <si>
    <t>　年</t>
  </si>
  <si>
    <t>-</t>
  </si>
  <si>
    <t>20. 8.28</t>
  </si>
  <si>
    <t>20. 9.10</t>
  </si>
  <si>
    <t>総合計画</t>
  </si>
  <si>
    <t>教育委員会</t>
  </si>
  <si>
    <t>委員長</t>
  </si>
  <si>
    <t>委員</t>
  </si>
  <si>
    <t>選挙管理委員会</t>
  </si>
  <si>
    <t>委員長代理</t>
  </si>
  <si>
    <t>監査委員</t>
  </si>
  <si>
    <t>代表監査委員</t>
  </si>
  <si>
    <t>公平委員会</t>
  </si>
  <si>
    <t>委員長職務代理</t>
  </si>
  <si>
    <t>農業委員会</t>
  </si>
  <si>
    <t>20. 7.20</t>
  </si>
  <si>
    <t>固定資産評価</t>
  </si>
  <si>
    <t>審査委員会</t>
  </si>
  <si>
    <t>年度</t>
  </si>
  <si>
    <t>回数</t>
  </si>
  <si>
    <t>付議件数</t>
  </si>
  <si>
    <t>小　川　修　一</t>
  </si>
  <si>
    <t>委員長職務代理者</t>
  </si>
  <si>
    <t>白　石　　　裕</t>
  </si>
  <si>
    <t>坂　口　一　美</t>
  </si>
  <si>
    <t>福　井　聖　子</t>
  </si>
  <si>
    <t>委員（教育長）</t>
  </si>
  <si>
    <t>森　田　雅　彦</t>
  </si>
  <si>
    <t>中　井　　　馨</t>
  </si>
  <si>
    <t>瀬　野　文　二</t>
  </si>
  <si>
    <t>西　川　　　勇</t>
  </si>
  <si>
    <t>森　　　健　祐</t>
  </si>
  <si>
    <t>川　﨑　　　壽</t>
  </si>
  <si>
    <t>新　倉　典　子</t>
  </si>
  <si>
    <t>東　山　磯　治</t>
  </si>
  <si>
    <t>会長職務代理</t>
  </si>
  <si>
    <t>岡　村　幸　雄</t>
  </si>
  <si>
    <t>籔　本　政　岑</t>
  </si>
  <si>
    <t>齊　藤  四　郎</t>
  </si>
  <si>
    <t>平　田　舜　一</t>
  </si>
  <si>
    <t>迎　　　純　嗣</t>
  </si>
  <si>
    <t>平　田　　　亨</t>
  </si>
  <si>
    <t>加入世帯数（Ａ)</t>
  </si>
  <si>
    <t>総 数</t>
  </si>
  <si>
    <t>年 度</t>
  </si>
  <si>
    <t>苦情・要望・意見</t>
  </si>
  <si>
    <t>相談・問い合わせ</t>
  </si>
  <si>
    <t>年月</t>
  </si>
  <si>
    <t>10月</t>
  </si>
  <si>
    <t>11月</t>
  </si>
  <si>
    <t>12月</t>
  </si>
  <si>
    <t>18</t>
  </si>
  <si>
    <t>年</t>
  </si>
  <si>
    <t>資料：人権文化部文化・市民活動促進課</t>
  </si>
  <si>
    <t>資料：市民部市民サービス政策課</t>
  </si>
  <si>
    <t>＊　　件数については、市民サービス政策課で受け付けたもののみを計上している。</t>
  </si>
  <si>
    <t>異議申立て</t>
  </si>
  <si>
    <t>非開示</t>
  </si>
  <si>
    <t>文 書 不
存 在 等</t>
  </si>
  <si>
    <t>その１　情報公開制度</t>
  </si>
  <si>
    <t>全部開示</t>
  </si>
  <si>
    <t>部分開示</t>
  </si>
  <si>
    <t>存否応答</t>
  </si>
  <si>
    <t>拒　　否</t>
  </si>
  <si>
    <t>資料：総務部総務課</t>
  </si>
  <si>
    <t>＊　　　　( )内の数値は開示・異議申立て請求取下げ件数（内数）</t>
  </si>
  <si>
    <t>＊＊　　　１件の請求に対し、複数の処理をする場合がある。</t>
  </si>
  <si>
    <t>＊＊＊　　請求を取り下げたものは処理状況に含まない。</t>
  </si>
  <si>
    <t>開示・中止・削除等請求</t>
  </si>
  <si>
    <t>処   理   状   況</t>
  </si>
  <si>
    <t>非中止・非削除等</t>
  </si>
  <si>
    <t>　が実施機関として独立したため増加した。</t>
  </si>
  <si>
    <t>就任年月日</t>
  </si>
  <si>
    <t>退任年月日</t>
  </si>
  <si>
    <t>４４．１０．３１</t>
  </si>
  <si>
    <t>４８．１０．３１</t>
  </si>
  <si>
    <t>５２．１０．３１</t>
  </si>
  <si>
    <t>５６．１０．３１</t>
  </si>
  <si>
    <t>６０．１０．３１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</si>
  <si>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</si>
  <si>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</si>
  <si>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</si>
  <si>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</si>
  <si>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</si>
  <si>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</si>
  <si>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</si>
  <si>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</si>
  <si>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昭和３１．１０．１８</t>
  </si>
  <si>
    <t>昭和３５．１０．１７</t>
  </si>
  <si>
    <t>３５．１０．１８</t>
  </si>
  <si>
    <t>３９．１０．１７</t>
  </si>
  <si>
    <t>３９．１０．１８</t>
  </si>
  <si>
    <t>４３．１０．１７</t>
  </si>
  <si>
    <t>４３．１０．１８</t>
  </si>
  <si>
    <t>４７．１０．１７</t>
  </si>
  <si>
    <t>４７．１０．１８</t>
  </si>
  <si>
    <t>芝　　　寅　勇</t>
  </si>
  <si>
    <t>横　尾　　　巖</t>
  </si>
  <si>
    <t>清　田　榮　紀</t>
  </si>
  <si>
    <t>寺　内　　　勇</t>
  </si>
  <si>
    <t>（単位：人）</t>
  </si>
  <si>
    <t>市長部局</t>
  </si>
  <si>
    <t>(外部団体含む)</t>
  </si>
  <si>
    <t>議会事務局</t>
  </si>
  <si>
    <t>主事</t>
  </si>
  <si>
    <t>技師</t>
  </si>
  <si>
    <t>教育委員会事務局</t>
  </si>
  <si>
    <t>事務職員等</t>
  </si>
  <si>
    <t>技能職員</t>
  </si>
  <si>
    <t>選挙管理委員会事務局</t>
  </si>
  <si>
    <t>農業委員会事務局</t>
  </si>
  <si>
    <t>監査委員事務局</t>
  </si>
  <si>
    <t>書 記</t>
  </si>
  <si>
    <t>公平委員会事務局</t>
  </si>
  <si>
    <t>事務職員</t>
  </si>
  <si>
    <t>消防本部（署）</t>
  </si>
  <si>
    <t>消防吏員</t>
  </si>
  <si>
    <t>市立病院</t>
  </si>
  <si>
    <t>事務職員等</t>
  </si>
  <si>
    <t>技術職員</t>
  </si>
  <si>
    <t>技能職員</t>
  </si>
  <si>
    <t>事務職員等</t>
  </si>
  <si>
    <t>上下水道局</t>
  </si>
  <si>
    <t>総 務 部</t>
  </si>
  <si>
    <t>契約検査課</t>
  </si>
  <si>
    <t>税務課</t>
  </si>
  <si>
    <t>人権文化部</t>
  </si>
  <si>
    <t>競艇事業部</t>
  </si>
  <si>
    <t>業務課</t>
  </si>
  <si>
    <t>止々呂美支所</t>
  </si>
  <si>
    <t xml:space="preserve">リサイクルセンター　　　　　　　　          </t>
  </si>
  <si>
    <t>環境施設課</t>
  </si>
  <si>
    <t>健康福祉部</t>
  </si>
  <si>
    <r>
      <t>８．　箕 面 市 行 政 組 織 図</t>
    </r>
    <r>
      <rPr>
        <sz val="10"/>
        <color indexed="8"/>
        <rFont val="ＤＦ平成明朝体W3"/>
        <family val="0"/>
      </rPr>
      <t>（平成23年4月1日）</t>
    </r>
  </si>
  <si>
    <t>市長政策室</t>
  </si>
  <si>
    <t>政策推進課</t>
  </si>
  <si>
    <t>秘書課</t>
  </si>
  <si>
    <t>総務課</t>
  </si>
  <si>
    <t>職員課</t>
  </si>
  <si>
    <t>市民安全政策課</t>
  </si>
  <si>
    <t>法制課</t>
  </si>
  <si>
    <t>財政経営課</t>
  </si>
  <si>
    <t>税務室</t>
  </si>
  <si>
    <t>収納対策課</t>
  </si>
  <si>
    <t>文化･市民活動促進課</t>
  </si>
  <si>
    <t>自治会係</t>
  </si>
  <si>
    <t>人権国際課</t>
  </si>
  <si>
    <t>男女協働参画課</t>
  </si>
  <si>
    <t>企画課</t>
  </si>
  <si>
    <t>市民サービス政策課</t>
  </si>
  <si>
    <t>窓口課</t>
  </si>
  <si>
    <t>国保年金課</t>
  </si>
  <si>
    <t>介護・福祉医療課</t>
  </si>
  <si>
    <t>環境政策課</t>
  </si>
  <si>
    <t>環境クリーン</t>
  </si>
  <si>
    <t>環境整備課</t>
  </si>
  <si>
    <t>市長</t>
  </si>
  <si>
    <t>副市長</t>
  </si>
  <si>
    <t>地域創造部</t>
  </si>
  <si>
    <t>箕面営業課</t>
  </si>
  <si>
    <t>箕面広報課</t>
  </si>
  <si>
    <t>交通政策課</t>
  </si>
  <si>
    <t>北大阪鉄道延伸課</t>
  </si>
  <si>
    <t>商工観光課</t>
  </si>
  <si>
    <t>健康福祉政策課</t>
  </si>
  <si>
    <t>生活福祉課</t>
  </si>
  <si>
    <t>健康増進課</t>
  </si>
  <si>
    <t>食育推進課</t>
  </si>
  <si>
    <t>障害福祉課</t>
  </si>
  <si>
    <t>高齢福祉課</t>
  </si>
  <si>
    <t>まちづくり政策課</t>
  </si>
  <si>
    <t>農とみどり政策課</t>
  </si>
  <si>
    <t>公園課</t>
  </si>
  <si>
    <t>道路課</t>
  </si>
  <si>
    <t>建築住宅課</t>
  </si>
  <si>
    <t>開発調整課</t>
  </si>
  <si>
    <t>建築指導課</t>
  </si>
  <si>
    <t>会計室</t>
  </si>
  <si>
    <t>執 行 年 月 日</t>
  </si>
  <si>
    <t>投 票 者 数（人）</t>
  </si>
  <si>
    <t>開 票 状 況</t>
  </si>
  <si>
    <t>男</t>
  </si>
  <si>
    <t>女</t>
  </si>
  <si>
    <t>投票総数</t>
  </si>
  <si>
    <t>有効投票</t>
  </si>
  <si>
    <t>無効投票</t>
  </si>
  <si>
    <t>無効投票率(％)</t>
  </si>
  <si>
    <t>平成２年 2月18日</t>
  </si>
  <si>
    <t xml:space="preserve">    18年10月22日</t>
  </si>
  <si>
    <t>1（不受理）</t>
  </si>
  <si>
    <t xml:space="preserve">    21年 8月30日</t>
  </si>
  <si>
    <t>　　　＊　　平成８年以降は小選挙区選出議員選挙（平成18年は同補欠選挙）</t>
  </si>
  <si>
    <t>その２　参議院議員通常選挙投・開票状況</t>
  </si>
  <si>
    <t>当 日 有 権 者 数（人）</t>
  </si>
  <si>
    <t>投　 票　 率 　（％）</t>
  </si>
  <si>
    <t>持ち帰</t>
  </si>
  <si>
    <t>り 　票</t>
  </si>
  <si>
    <t>平成元年 7月23日</t>
  </si>
  <si>
    <t>－</t>
  </si>
  <si>
    <t>　　４年 7月26日</t>
  </si>
  <si>
    <t>　　７年 7月23日</t>
  </si>
  <si>
    <t>　　10年 7月12日</t>
  </si>
  <si>
    <t>　　13年 7月29日</t>
  </si>
  <si>
    <t>　　16年 7月11日</t>
  </si>
  <si>
    <t>　　19年 7月29日</t>
  </si>
  <si>
    <t>資料：選挙管理委員会事務局</t>
  </si>
  <si>
    <t>昭和62年 4月12日</t>
  </si>
  <si>
    <t>９． 選　　　　　　　　挙</t>
  </si>
  <si>
    <t>その１　衆議院議員総選挙投・開票状況</t>
  </si>
  <si>
    <t>当 日 有 権 者 数（人）</t>
  </si>
  <si>
    <t>投　 票　 率 　（％）</t>
  </si>
  <si>
    <t>持ち帰</t>
  </si>
  <si>
    <t>総 数</t>
  </si>
  <si>
    <t>り 　票</t>
  </si>
  <si>
    <t>　  ５年 7月18日</t>
  </si>
  <si>
    <t>－</t>
  </si>
  <si>
    <t>　　８年10月20日</t>
  </si>
  <si>
    <t>　　12年 6月25日</t>
  </si>
  <si>
    <t>　　15年11月 9日</t>
  </si>
  <si>
    <t>　　17年 9月11日</t>
  </si>
  <si>
    <t>　　22年 7月11日</t>
  </si>
  <si>
    <t>平成３年 4月 7日</t>
  </si>
  <si>
    <t>資料：選挙管理委員会事務局</t>
  </si>
  <si>
    <t>（無投票）</t>
  </si>
  <si>
    <t>平成元年 9月10日</t>
  </si>
  <si>
    <t>平成４年 8月23日</t>
  </si>
  <si>
    <t>昭和56年 8月30日</t>
  </si>
  <si>
    <t>　　20年 8月24日</t>
  </si>
  <si>
    <t>昭和63年 8月21日</t>
  </si>
  <si>
    <t>登 録 者 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</si>
  <si>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</si>
  <si>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</si>
  <si>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</si>
  <si>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</si>
  <si>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</si>
  <si>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</si>
  <si>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</si>
  <si>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</si>
  <si>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</si>
  <si>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</si>
  <si>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</si>
  <si>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</si>
  <si>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</si>
  <si>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</si>
  <si>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</si>
  <si>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</si>
  <si>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</si>
  <si>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</si>
  <si>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</si>
  <si>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</si>
  <si>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</si>
  <si>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</si>
  <si>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</si>
  <si>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</si>
  <si>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</si>
  <si>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</si>
  <si>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</si>
  <si>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</si>
  <si>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</si>
  <si>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</si>
  <si>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</si>
  <si>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</si>
  <si>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</si>
  <si>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</si>
  <si>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</si>
  <si>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</si>
  <si>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投票区番号及び主な区域</t>
  </si>
  <si>
    <t>萱野・坊島</t>
  </si>
  <si>
    <t>白島・西宿</t>
  </si>
  <si>
    <t>如意谷・坊島西部</t>
  </si>
  <si>
    <t>船場西</t>
  </si>
  <si>
    <t>粟生間谷東・彩都粟生</t>
  </si>
  <si>
    <t>小野原東東部</t>
  </si>
  <si>
    <t>新稲</t>
  </si>
  <si>
    <t>船場東</t>
  </si>
  <si>
    <t>森町</t>
  </si>
  <si>
    <t>粟生間谷西</t>
  </si>
  <si>
    <t>小野原東西部</t>
  </si>
  <si>
    <t>二　石　博　昭</t>
  </si>
  <si>
    <t>加　納　嘉　和</t>
  </si>
  <si>
    <t>藪　口　　　隆</t>
  </si>
  <si>
    <t>※議員現員数は、各年1月1日現在</t>
  </si>
  <si>
    <t>＊　　各年４月１日現在</t>
  </si>
  <si>
    <t>その７　選挙人名簿登録者数</t>
  </si>
  <si>
    <t>総　　　数</t>
  </si>
  <si>
    <t>総　　　　数</t>
  </si>
  <si>
    <t>1.</t>
  </si>
  <si>
    <t>箕 面</t>
  </si>
  <si>
    <t>西小路</t>
  </si>
  <si>
    <t>牧落・百楽荘</t>
  </si>
  <si>
    <t>桜</t>
  </si>
  <si>
    <t>桜 井</t>
  </si>
  <si>
    <t>瀬川北部</t>
  </si>
  <si>
    <t>桜ヶ丘</t>
  </si>
  <si>
    <t>止々呂美</t>
  </si>
  <si>
    <t>半町北部</t>
  </si>
  <si>
    <t>新稲東部</t>
  </si>
  <si>
    <t>小野原西</t>
  </si>
  <si>
    <t>粟生間谷西</t>
  </si>
  <si>
    <t>新稲・桜ヶ丘西部</t>
  </si>
  <si>
    <t>箕面北部</t>
  </si>
  <si>
    <t>瀬川南部</t>
  </si>
  <si>
    <t>箕面西部</t>
  </si>
  <si>
    <t>半町南部</t>
  </si>
  <si>
    <t>粟生間谷西南部・粟生新家</t>
  </si>
  <si>
    <t>箕面南部</t>
  </si>
  <si>
    <t>如意谷</t>
  </si>
  <si>
    <t>豊川粟生団地</t>
  </si>
  <si>
    <t>外院・石丸</t>
  </si>
  <si>
    <t>稲</t>
  </si>
  <si>
    <t>西宿・今宮</t>
  </si>
  <si>
    <t>粟生外院</t>
  </si>
  <si>
    <t>小野原西</t>
  </si>
  <si>
    <t>その４　府議会議員選挙投・開票状況</t>
  </si>
  <si>
    <t>投　 票　 率 　（％）</t>
  </si>
  <si>
    <t>持ち帰</t>
  </si>
  <si>
    <t>り　 票</t>
  </si>
  <si>
    <t>昭和58年 4月10日</t>
  </si>
  <si>
    <t>－</t>
  </si>
  <si>
    <t>　　62年 4月12日</t>
  </si>
  <si>
    <t>　　７年 4月 9日</t>
  </si>
  <si>
    <t>　　11年 4月11日</t>
  </si>
  <si>
    <t>　　15年 4月13日</t>
  </si>
  <si>
    <t>　　19年 4月 8日</t>
  </si>
  <si>
    <t>その５　市長選挙投・開票状況</t>
  </si>
  <si>
    <t>－</t>
  </si>
  <si>
    <t>　　60年 9月 8日</t>
  </si>
  <si>
    <t>　　５年 9月 5日</t>
  </si>
  <si>
    <t>　　９年 9月 7日</t>
  </si>
  <si>
    <t>　　12年 8月27日</t>
  </si>
  <si>
    <t>　　16年 8月22日</t>
  </si>
  <si>
    <t>その６　市議会議員選挙投・開票状況</t>
  </si>
  <si>
    <t>投　 票　 率 　（％）</t>
  </si>
  <si>
    <t>持ち帰</t>
  </si>
  <si>
    <t>り　 票</t>
  </si>
  <si>
    <t>　　８年 8月25日</t>
  </si>
  <si>
    <t>　　20年 8月24日</t>
  </si>
  <si>
    <t>＊　　平成５年及び平成９年分は補欠選挙</t>
  </si>
  <si>
    <t>－</t>
  </si>
  <si>
    <t>資料：選挙管理委員会事務局</t>
  </si>
  <si>
    <t>平成３年 4月 7日</t>
  </si>
  <si>
    <t>　　７年 4月 9日</t>
  </si>
  <si>
    <t>　　11年 4月11日</t>
  </si>
  <si>
    <t>　　12年 2月 6日</t>
  </si>
  <si>
    <t>－</t>
  </si>
  <si>
    <t>　　16年 2月 1日</t>
  </si>
  <si>
    <t>　　20年 1月27日</t>
  </si>
  <si>
    <t>資料：選挙管理委員会事務局</t>
  </si>
  <si>
    <t>市民部</t>
  </si>
  <si>
    <t>消費生活センター</t>
  </si>
  <si>
    <t>豊川支所</t>
  </si>
  <si>
    <t>センター</t>
  </si>
  <si>
    <t>老人福祉センター</t>
  </si>
  <si>
    <t>みどりまちづくり部</t>
  </si>
  <si>
    <t>７． 行　政　委　員　会</t>
  </si>
  <si>
    <t>その１　各行政委員会委員</t>
  </si>
  <si>
    <t>名　　　　称</t>
  </si>
  <si>
    <t>職 　　　　　名</t>
  </si>
  <si>
    <t>氏 　　名</t>
  </si>
  <si>
    <t>就　任　年　月　日</t>
  </si>
  <si>
    <t>21. 9.28</t>
  </si>
  <si>
    <t>21. 8. 1</t>
  </si>
  <si>
    <t>20.12.22</t>
  </si>
  <si>
    <t>21. 4. 1</t>
  </si>
  <si>
    <t>19.10.30</t>
  </si>
  <si>
    <t>19.10.30</t>
  </si>
  <si>
    <t>19.10.30</t>
  </si>
  <si>
    <t>19.10.30</t>
  </si>
  <si>
    <t>19.11. 1</t>
  </si>
  <si>
    <t>22.10.13</t>
  </si>
  <si>
    <t>19.10.26</t>
  </si>
  <si>
    <t>21.11. 1</t>
  </si>
  <si>
    <t>21.11. 1</t>
  </si>
  <si>
    <t>会長</t>
  </si>
  <si>
    <t>20. 7.20</t>
  </si>
  <si>
    <t>20. 7.20</t>
  </si>
  <si>
    <t>委員</t>
  </si>
  <si>
    <t>笹　川　吉　嗣</t>
  </si>
  <si>
    <t>中　西　信　雄</t>
  </si>
  <si>
    <t>西　田　隆　一</t>
  </si>
  <si>
    <t>森　田　久　一</t>
  </si>
  <si>
    <t>神　田　隆　生</t>
  </si>
  <si>
    <t>岸　本　博　一</t>
  </si>
  <si>
    <t>牧　野　芳　治</t>
  </si>
  <si>
    <t>中　井　哲　夫</t>
  </si>
  <si>
    <t>久　保　和　弘</t>
  </si>
  <si>
    <t>22. 7.12</t>
  </si>
  <si>
    <t>大　西　徳　生</t>
  </si>
  <si>
    <t xml:space="preserve">    田　俊　一</t>
  </si>
  <si>
    <t>木　田　康　顯</t>
  </si>
  <si>
    <t>稲　野　末　雄</t>
  </si>
  <si>
    <t>林　　　恒　男</t>
  </si>
  <si>
    <t>小　路　正　久</t>
  </si>
  <si>
    <t xml:space="preserve">資料：各行政委員会事務局 </t>
  </si>
  <si>
    <t>その２　開　会　状　況</t>
  </si>
  <si>
    <t>資料：各行政委員会事務局</t>
  </si>
  <si>
    <t xml:space="preserve"> ６． 情 報 公 開 制 度 運 用 状 況</t>
  </si>
  <si>
    <t>（単位：件）</t>
  </si>
  <si>
    <t>開 示 請 求 等</t>
  </si>
  <si>
    <t>文 書 不
存 在 等</t>
  </si>
  <si>
    <t>市長</t>
  </si>
  <si>
    <t xml:space="preserve"> </t>
  </si>
  <si>
    <t>その２　個人情報保護制度</t>
  </si>
  <si>
    <t>（単位：件）</t>
  </si>
  <si>
    <t>処   理   状   況</t>
  </si>
  <si>
    <t>市長</t>
  </si>
  <si>
    <t>３． 自 治 会 の 状 況</t>
  </si>
  <si>
    <t>自 治 会 数</t>
  </si>
  <si>
    <t>世　帯　数 (Ｂ)</t>
  </si>
  <si>
    <t>加　入　率</t>
  </si>
  <si>
    <t>４． 市 民 相 談 の 状 況</t>
  </si>
  <si>
    <t>（単位：件）</t>
  </si>
  <si>
    <t>陳　　情</t>
  </si>
  <si>
    <t>５． 法 律 相 談 の 利 用 状 況</t>
  </si>
  <si>
    <t>（単位：人）</t>
  </si>
  <si>
    <t>4 月</t>
  </si>
  <si>
    <t>5 月</t>
  </si>
  <si>
    <t>6 月</t>
  </si>
  <si>
    <t>7 月</t>
  </si>
  <si>
    <t>8 月</t>
  </si>
  <si>
    <t>9 月</t>
  </si>
  <si>
    <t>1 月</t>
  </si>
  <si>
    <t>2 月</t>
  </si>
  <si>
    <t>3 月</t>
  </si>
  <si>
    <t>19</t>
  </si>
  <si>
    <t>20</t>
  </si>
  <si>
    <t>21</t>
  </si>
  <si>
    <t>22</t>
  </si>
  <si>
    <t>構成比（％）</t>
  </si>
  <si>
    <t>総　　　　　　数</t>
  </si>
  <si>
    <t>技術職員</t>
  </si>
  <si>
    <t>事務職員</t>
  </si>
  <si>
    <t>事務職員</t>
  </si>
  <si>
    <t>技術職員</t>
  </si>
  <si>
    <t>技能職員</t>
  </si>
  <si>
    <t>資料：総務部職員課</t>
  </si>
  <si>
    <t>その２　歴　 代　 助 　役</t>
  </si>
  <si>
    <t>氏　　　 名</t>
  </si>
  <si>
    <t>　１</t>
  </si>
  <si>
    <t>松　井　敏　光</t>
  </si>
  <si>
    <t>昭和２９．　５．１４</t>
  </si>
  <si>
    <t>昭和３３．　５．１３</t>
  </si>
  <si>
    <t>　２</t>
  </si>
  <si>
    <t>矢　寺　新三郎</t>
  </si>
  <si>
    <t>　３５．　７．　１</t>
  </si>
  <si>
    <t>３９．　６．３０</t>
  </si>
  <si>
    <t>　３</t>
  </si>
  <si>
    <t>３９．　７．　１</t>
  </si>
  <si>
    <t>４０．　４．　９</t>
  </si>
  <si>
    <t>　４</t>
  </si>
  <si>
    <t>徳　田　吉次郎</t>
  </si>
  <si>
    <t>４０．１１．　１</t>
  </si>
  <si>
    <t>　５</t>
  </si>
  <si>
    <t>４４．１１．　１</t>
  </si>
  <si>
    <t>　６</t>
  </si>
  <si>
    <t>中　井　武兵衞</t>
  </si>
  <si>
    <t>４５．　３．　１</t>
  </si>
  <si>
    <t>４８．　６．２８</t>
  </si>
  <si>
    <t>　７</t>
  </si>
  <si>
    <t>小瀬戸　廣　幸</t>
  </si>
  <si>
    <t>４８．１１．　１</t>
  </si>
  <si>
    <t>　８</t>
  </si>
  <si>
    <t>吉　田　　　治</t>
  </si>
  <si>
    <t>４９．　７．　１</t>
  </si>
  <si>
    <t>５３．　６．３０</t>
  </si>
  <si>
    <t>　９</t>
  </si>
  <si>
    <t>５２．１１．　１</t>
  </si>
  <si>
    <t>５３．　７．　１</t>
  </si>
  <si>
    <t>５７．　６．３０</t>
  </si>
  <si>
    <t>５６．１１．　１</t>
  </si>
  <si>
    <t>５７．　７．　１</t>
  </si>
  <si>
    <t>６１．　６．３０</t>
  </si>
  <si>
    <t>６０．１１．　１</t>
  </si>
  <si>
    <t>平成　元．１０．３１</t>
  </si>
  <si>
    <t>中　井　　　巽</t>
  </si>
  <si>
    <t>６１．　８．　１</t>
  </si>
  <si>
    <t>２．　７．３１</t>
  </si>
  <si>
    <t>橋　本　　　卓</t>
  </si>
  <si>
    <t>平成　元．１２．２２</t>
  </si>
  <si>
    <t>５．　７．３１</t>
  </si>
  <si>
    <t>２．　８．　１</t>
  </si>
  <si>
    <t>６．　７．３１</t>
  </si>
  <si>
    <t>毛　利　正　幸</t>
  </si>
  <si>
    <t>５．１２．　７</t>
  </si>
  <si>
    <t>９．１２．　６</t>
  </si>
  <si>
    <t>梶　田　　　功</t>
  </si>
  <si>
    <t>６．　８．　１</t>
  </si>
  <si>
    <t>１０．　７．３１</t>
  </si>
  <si>
    <t>柴　田　龍　男</t>
  </si>
  <si>
    <t>９．１２．　７</t>
  </si>
  <si>
    <t>１２．　８．３１</t>
  </si>
  <si>
    <t>１０．　８．　１</t>
  </si>
  <si>
    <t>１２．　７．１８</t>
  </si>
  <si>
    <t>２１</t>
  </si>
  <si>
    <t>１２．１０．　６</t>
  </si>
  <si>
    <t>１６．　８．２６</t>
  </si>
  <si>
    <t>２２</t>
  </si>
  <si>
    <t>１２．１０．　６</t>
  </si>
  <si>
    <t>１４．　３．３１</t>
  </si>
  <si>
    <t>２３</t>
  </si>
  <si>
    <t>１４．　４．　１</t>
  </si>
  <si>
    <t>１６．　８．２６</t>
  </si>
  <si>
    <t>資料：総務部職員課</t>
  </si>
  <si>
    <t>氏 　　　名</t>
  </si>
  <si>
    <t>　１</t>
  </si>
  <si>
    <t>　２</t>
  </si>
  <si>
    <t>22. 9. 2</t>
  </si>
  <si>
    <t>-</t>
  </si>
  <si>
    <t>22.10. 6</t>
  </si>
  <si>
    <t>21. 9.30</t>
  </si>
  <si>
    <t>22.10. 8</t>
  </si>
  <si>
    <t>22.10.12</t>
  </si>
  <si>
    <t>資料：議会事務局</t>
  </si>
  <si>
    <t>22.10.12</t>
  </si>
  <si>
    <t>22.10.12</t>
  </si>
  <si>
    <t>資料：議会事務局</t>
  </si>
  <si>
    <t>15.11. 1</t>
  </si>
  <si>
    <t>19. 3.10</t>
  </si>
  <si>
    <t>漆　原　裕　三</t>
  </si>
  <si>
    <t>23. 4. 1</t>
  </si>
  <si>
    <t>その８　職　　　員　　　数</t>
  </si>
  <si>
    <t>その４　歴　代　収　入　役</t>
  </si>
  <si>
    <t>その５　歴　 代　 水　道　事　業　管　理　者</t>
  </si>
  <si>
    <t>小　椋　靖　宏</t>
  </si>
  <si>
    <t>　平成　１．　４．　４</t>
  </si>
  <si>
    <t>奥　村　貞　美</t>
  </si>
  <si>
    <t>　平成　１．　４．　５</t>
  </si>
  <si>
    <t>８．　４．　５</t>
  </si>
  <si>
    <t>　　９．１２．　６</t>
  </si>
  <si>
    <t>横　尾　　　巖</t>
  </si>
  <si>
    <t>９．１２．　７</t>
  </si>
  <si>
    <t>１２．１０．　５</t>
  </si>
  <si>
    <t>清  田　榮  紀</t>
  </si>
  <si>
    <t>平  野　忠  志</t>
  </si>
  <si>
    <t>埋  橋　伸  夫</t>
  </si>
  <si>
    <t>※平成２１年６月１日水道事業管理者を上下水道企業管理者に改正。</t>
  </si>
  <si>
    <t>その６　歴　代　上　下　水　道　企　業　管　理　者</t>
  </si>
  <si>
    <t>平成２１．　６．　１</t>
  </si>
  <si>
    <t>その７　歴　代　病　院　事　業　管　理　者</t>
  </si>
  <si>
    <t>重　松　剛</t>
  </si>
  <si>
    <t>資料：市立病院事務局病院管理課</t>
  </si>
  <si>
    <t>氏 　　　名</t>
  </si>
  <si>
    <t>　１</t>
  </si>
  <si>
    <t>奥　山  肆一郎</t>
  </si>
  <si>
    <t>　２</t>
  </si>
  <si>
    <t>　３</t>
  </si>
  <si>
    <t>　４</t>
  </si>
  <si>
    <t>庄　田　　　治</t>
  </si>
  <si>
    <t>　５</t>
  </si>
  <si>
    <t>５０．　２．１９</t>
  </si>
  <si>
    <t>　６</t>
  </si>
  <si>
    <t>福　井　廣　信</t>
  </si>
  <si>
    <t>５０．　４．　１</t>
  </si>
  <si>
    <t>５４．　３．３１</t>
  </si>
  <si>
    <t>　７</t>
  </si>
  <si>
    <t>５４．　４．　１</t>
  </si>
  <si>
    <t>５８．　３．３１</t>
  </si>
  <si>
    <t>　８</t>
  </si>
  <si>
    <t>５８．　４．　１</t>
  </si>
  <si>
    <t>６２．　３．３１</t>
  </si>
  <si>
    <t>　９</t>
  </si>
  <si>
    <t>６２．　４．　１</t>
  </si>
  <si>
    <t>平成　３．　３．３１</t>
  </si>
  <si>
    <t>上　山　喜　久</t>
  </si>
  <si>
    <t>平成　３．　４．　１</t>
  </si>
  <si>
    <t>７．　３．３１</t>
  </si>
  <si>
    <t>柴　田　龍　男</t>
  </si>
  <si>
    <t>７．　４．　１</t>
  </si>
  <si>
    <t>９．１２．　６</t>
  </si>
  <si>
    <t>芝　　　寅　勇</t>
  </si>
  <si>
    <t>１２．１０．　６</t>
  </si>
  <si>
    <t>１６．１０．　５</t>
  </si>
  <si>
    <t>資料：総務部職員課</t>
  </si>
  <si>
    <t>氏　　　 名</t>
  </si>
  <si>
    <t>　１</t>
  </si>
  <si>
    <t>昭和５４．　４．　１</t>
  </si>
  <si>
    <t>　２</t>
  </si>
  <si>
    <t>　　７．１２．　２</t>
  </si>
  <si>
    <t>　３</t>
  </si>
  <si>
    <t>９．１２．　７</t>
  </si>
  <si>
    <t>１２．１０．　５</t>
  </si>
  <si>
    <t>　５</t>
  </si>
  <si>
    <t>　１４．　３．３１</t>
  </si>
  <si>
    <t>　６</t>
  </si>
  <si>
    <t>１４．　４．　１</t>
  </si>
  <si>
    <t>１６．　８．２６</t>
  </si>
  <si>
    <t>　７</t>
  </si>
  <si>
    <t>２１．　４．　１</t>
  </si>
  <si>
    <t>氏 　　　名</t>
  </si>
  <si>
    <t>　１</t>
  </si>
  <si>
    <t>氏 　　　名</t>
  </si>
  <si>
    <t>　１</t>
  </si>
  <si>
    <t>資料：上下水道局総務課</t>
  </si>
  <si>
    <t>芝　　　寅　勇</t>
  </si>
  <si>
    <t>（平成２３年４月１日現在）</t>
  </si>
  <si>
    <t xml:space="preserve"> (平成２３年３月２日現在  (公職選挙法の規定による。))</t>
  </si>
  <si>
    <t>その３　歴　代　副　市　長</t>
  </si>
  <si>
    <t>平成２０．１０．１０</t>
  </si>
  <si>
    <t>伊　藤　哲　夫</t>
  </si>
  <si>
    <t>　</t>
  </si>
  <si>
    <t>奥　 山  　 勉</t>
  </si>
  <si>
    <t>２２．　２．２２</t>
  </si>
  <si>
    <t>（Ａ）/（Ｂ）×100(％)</t>
  </si>
  <si>
    <t>２． 職　　　 員　 　　等</t>
  </si>
  <si>
    <t>任　　　　期</t>
  </si>
  <si>
    <t>その１　歴　 代　 市 　長</t>
  </si>
  <si>
    <t>昭和３１．　４．２９</t>
  </si>
  <si>
    <t>　　３５．　４．２９</t>
  </si>
  <si>
    <t>　　３９．　４．２９</t>
  </si>
  <si>
    <t>　　４０．　９．１２</t>
  </si>
  <si>
    <t>　　４４．　９．１２</t>
  </si>
  <si>
    <t>　　４８．　９．１２</t>
  </si>
  <si>
    <t>　　５２．　９．１２</t>
  </si>
  <si>
    <t>　　５６．　９．１２</t>
  </si>
  <si>
    <t>　　６０．　９．１２</t>
  </si>
  <si>
    <t>平成　元．　９．１２</t>
  </si>
  <si>
    <t>　　　５．　９．１２</t>
  </si>
  <si>
    <t>　　　９．　９．１２</t>
  </si>
  <si>
    <t>　　１２．　８．２７</t>
  </si>
  <si>
    <t>　　１６．　８．２７</t>
  </si>
  <si>
    <t>　　２０．　８．２８</t>
  </si>
  <si>
    <t>昭和３５．　４．２８</t>
  </si>
  <si>
    <t>３９．　４．２８</t>
  </si>
  <si>
    <t>４０．　７．３１</t>
  </si>
  <si>
    <t>４４．　９．１１</t>
  </si>
  <si>
    <t>４８．　９．１１</t>
  </si>
  <si>
    <t>５２．　９．１１</t>
  </si>
  <si>
    <t>５６．　９．１１</t>
  </si>
  <si>
    <t>６０．　９．１１</t>
  </si>
  <si>
    <t>平成　元．　９．１１</t>
  </si>
  <si>
    <t>　５．　９．１１</t>
  </si>
  <si>
    <t>　９．　９．１１</t>
  </si>
  <si>
    <t>１２．　７．３１</t>
  </si>
  <si>
    <t>１６．　８．２６</t>
  </si>
  <si>
    <t>２０．　８．２６</t>
  </si>
  <si>
    <t>若　林　義　孝</t>
  </si>
  <si>
    <t>黒　山　宣　雄</t>
  </si>
  <si>
    <t>中　井　武兵衛</t>
  </si>
  <si>
    <t>橋　本　　　卓</t>
  </si>
  <si>
    <t>梶　田　　　功</t>
  </si>
  <si>
    <t>藤　沢　純　一</t>
  </si>
  <si>
    <t>倉　田　哲　郎</t>
  </si>
  <si>
    <t>＊＊＊＊　平成２０年度の異議申立て３件のうち、１件は諮問後実施機関が全部開示した。</t>
  </si>
  <si>
    <t>＊＊＊＊　平成２１年度からの（その他）については、平成２１年６月から市立病院事業管理者</t>
  </si>
  <si>
    <t>平成21.12.24</t>
  </si>
  <si>
    <t>その３　府知事選挙投・開票状況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</si>
</sst>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General\ ;"/>
    <numFmt numFmtId="185" formatCode="\ General"/>
    <numFmt numFmtId="186" formatCode="#,##0.0"/>
    <numFmt numFmtId="187" formatCode="\(General\)"/>
    <numFmt numFmtId="188" formatCode="\&lt;General\&gt;"/>
    <numFmt numFmtId="189" formatCode="\ \ General"/>
    <numFmt numFmtId="190" formatCode="0_ "/>
    <numFmt numFmtId="191" formatCode="[$-411]e\.\ m\ \.d"/>
    <numFmt numFmtId="192" formatCode="#,##0;[Red]\-\ #,##0"/>
    <numFmt numFmtId="193" formatCode="\ #,##0;[Red]\-\ #,##0"/>
    <numFmt numFmtId="194" formatCode="\ \ #,##0;[Red]\-\ #,##0"/>
    <numFmt numFmtId="195" formatCode="0.00_);[Red]\(0.00\)"/>
    <numFmt numFmtId="196" formatCode="#,##0_);[Red]\(#,##0\)"/>
    <numFmt numFmtId="197" formatCode="#,##0_ "/>
    <numFmt numFmtId="198" formatCode="\ @"/>
    <numFmt numFmtId="199" formatCode="#,##0_ \ \ "/>
    <numFmt numFmtId="200" formatCode="#,##0_ \ "/>
    <numFmt numFmtId="201" formatCode="#,##0_);[Red]\(#,##0\)\ "/>
    <numFmt numFmtId="202" formatCode="#,##0_);[Red]\(#,##0\)\ \ "/>
    <numFmt numFmtId="203" formatCode="General\ \ "/>
    <numFmt numFmtId="204" formatCode="General\ "/>
    <numFmt numFmtId="205" formatCode="General\ \ \ \ \ "/>
    <numFmt numFmtId="206" formatCode="0.0%"/>
    <numFmt numFmtId="207" formatCode="#,##0.00000_ "/>
    <numFmt numFmtId="208" formatCode="0\ \ _ "/>
    <numFmt numFmtId="209" formatCode="00.00"/>
    <numFmt numFmtId="210" formatCode="0.00\ \ \ \ \ \ \ \ "/>
    <numFmt numFmtId="211" formatCode="0.00\ \ \ \ \ \ "/>
    <numFmt numFmtId="212" formatCode="0.00\ \ \ \ "/>
    <numFmt numFmtId="213" formatCode="0\ \ \ \ \ \ \ \ "/>
    <numFmt numFmtId="214" formatCode="#,##0\ \ \ \ \ "/>
    <numFmt numFmtId="215" formatCode="#,##0\ \ \ "/>
    <numFmt numFmtId="216" formatCode="0\ \ \ \ \ "/>
    <numFmt numFmtId="217" formatCode="0\ \ \ \ "/>
    <numFmt numFmtId="218" formatCode="0\ \ \ \ \ \ "/>
    <numFmt numFmtId="219" formatCode="0\ \ \ "/>
    <numFmt numFmtId="220" formatCode="\ \(General\)"/>
    <numFmt numFmtId="221" formatCode="#,##0\ \ "/>
    <numFmt numFmtId="222" formatCode="#,##0\ "/>
    <numFmt numFmtId="223" formatCode="0\ \ "/>
    <numFmt numFmtId="224" formatCode="#,##0\ \ \ \ "/>
    <numFmt numFmtId="225" formatCode="\ \ \ "/>
    <numFmt numFmtId="226" formatCode="0_);[Red]\(0\)"/>
    <numFmt numFmtId="227" formatCode="0_);\(0\)"/>
    <numFmt numFmtId="228" formatCode="#,##0.000"/>
    <numFmt numFmtId="229" formatCode="#,##0_ ;[Red]\-#,##0\ "/>
    <numFmt numFmtId="230" formatCode="#,##0_);\(#,##0\)"/>
    <numFmt numFmtId="231" formatCode="#,##0\ \ \ \ \ \ \ "/>
    <numFmt numFmtId="232" formatCode="#,##0_ \ \ \ \ \ \ \ \ "/>
    <numFmt numFmtId="233" formatCode="yyyy\.mm\.dd"/>
    <numFmt numFmtId="234" formatCode="yy\.mm\.dd"/>
    <numFmt numFmtId="235" formatCode="yy\.mmm\.ddd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3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5"/>
      <color indexed="8"/>
      <name val="ＤＦ平成明朝体W3"/>
      <family val="0"/>
    </font>
    <font>
      <sz val="10"/>
      <color indexed="8"/>
      <name val="ＭＳ 明朝"/>
      <family val="1"/>
    </font>
    <font>
      <sz val="10"/>
      <color indexed="8"/>
      <name val="ＤＦ平成明朝体W3"/>
      <family val="0"/>
    </font>
    <font>
      <sz val="11"/>
      <color indexed="8"/>
      <name val="ＤＦ平成明朝体W3"/>
      <family val="0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ＤＦ平成明朝体W3"/>
      <family val="0"/>
    </font>
    <font>
      <sz val="15"/>
      <name val="ＭＳ 明朝"/>
      <family val="1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6"/>
      <color indexed="8"/>
      <name val="ＤＦ平成明朝体W3"/>
      <family val="0"/>
    </font>
    <font>
      <strike/>
      <sz val="10"/>
      <color indexed="8"/>
      <name val="ＤＦ平成明朝体W3"/>
      <family val="0"/>
    </font>
    <font>
      <strike/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ＤＦ平成ゴシック体W5"/>
      <family val="0"/>
    </font>
    <font>
      <sz val="14"/>
      <color indexed="8"/>
      <name val="ＭＳ ゴシック"/>
      <family val="3"/>
    </font>
    <font>
      <sz val="14"/>
      <color indexed="8"/>
      <name val="ＤＦ平成明朝体W3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28">
    <xf numFmtId="0" fontId="0" fillId="0" borderId="0" xfId="0" applyAlignment="1">
      <alignment vertical="center"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/>
      <protection/>
    </xf>
    <xf numFmtId="0" fontId="6" fillId="0" borderId="11" xfId="64" applyFont="1" applyBorder="1" applyAlignment="1">
      <alignment horizontal="distributed" vertical="center"/>
      <protection/>
    </xf>
    <xf numFmtId="0" fontId="6" fillId="0" borderId="10" xfId="64" applyFont="1" applyBorder="1" applyAlignment="1">
      <alignment horizontal="center"/>
      <protection/>
    </xf>
    <xf numFmtId="0" fontId="5" fillId="0" borderId="0" xfId="64" applyFont="1" applyAlignment="1">
      <alignment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>
      <alignment horizontal="left"/>
      <protection/>
    </xf>
    <xf numFmtId="0" fontId="6" fillId="0" borderId="0" xfId="64" applyFont="1" applyBorder="1" applyAlignment="1">
      <alignment horizontal="left"/>
      <protection/>
    </xf>
    <xf numFmtId="0" fontId="6" fillId="0" borderId="0" xfId="64" applyFont="1" applyAlignment="1">
      <alignment horizontal="left"/>
      <protection/>
    </xf>
    <xf numFmtId="0" fontId="5" fillId="0" borderId="0" xfId="64" applyFont="1" applyBorder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6" fillId="0" borderId="0" xfId="66" applyFont="1" applyAlignment="1">
      <alignment/>
      <protection/>
    </xf>
    <xf numFmtId="0" fontId="5" fillId="0" borderId="0" xfId="66" applyFont="1" applyAlignment="1">
      <alignment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0" xfId="64" applyFont="1" applyBorder="1" applyAlignment="1">
      <alignment horizontal="left" indent="1"/>
      <protection/>
    </xf>
    <xf numFmtId="0" fontId="6" fillId="0" borderId="0" xfId="64" applyFont="1" applyAlignment="1">
      <alignment horizontal="left" indent="1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2" xfId="66" applyFont="1" applyBorder="1" applyAlignment="1">
      <alignment vertical="center"/>
      <protection/>
    </xf>
    <xf numFmtId="0" fontId="6" fillId="0" borderId="13" xfId="66" applyFont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6" fillId="0" borderId="13" xfId="65" applyFont="1" applyBorder="1" applyAlignment="1">
      <alignment horizontal="right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0" xfId="69" applyFont="1" applyBorder="1" applyAlignment="1">
      <alignment horizontal="distributed" vertical="center"/>
      <protection/>
    </xf>
    <xf numFmtId="0" fontId="6" fillId="0" borderId="14" xfId="65" applyFont="1" applyBorder="1" applyAlignment="1">
      <alignment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0" xfId="69" applyFont="1" applyBorder="1" applyAlignment="1">
      <alignment horizontal="distributed" vertical="center"/>
      <protection/>
    </xf>
    <xf numFmtId="0" fontId="6" fillId="0" borderId="13" xfId="65" applyFont="1" applyBorder="1" applyAlignment="1">
      <alignment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0" xfId="65" applyFont="1" applyAlignment="1">
      <alignment/>
      <protection/>
    </xf>
    <xf numFmtId="0" fontId="5" fillId="0" borderId="0" xfId="65" applyFont="1" applyAlignment="1">
      <alignment/>
      <protection/>
    </xf>
    <xf numFmtId="0" fontId="6" fillId="0" borderId="0" xfId="65" applyFont="1" applyAlignment="1">
      <alignment horizontal="left" indent="1"/>
      <protection/>
    </xf>
    <xf numFmtId="0" fontId="6" fillId="0" borderId="0" xfId="65" applyFont="1" applyBorder="1" applyAlignment="1">
      <alignment horizontal="left" vertical="center" indent="1"/>
      <protection/>
    </xf>
    <xf numFmtId="0" fontId="6" fillId="0" borderId="15" xfId="65" applyFont="1" applyBorder="1" applyAlignment="1">
      <alignment vertical="center"/>
      <protection/>
    </xf>
    <xf numFmtId="0" fontId="6" fillId="0" borderId="16" xfId="65" applyFont="1" applyBorder="1" applyAlignment="1">
      <alignment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distributed" vertical="center"/>
      <protection/>
    </xf>
    <xf numFmtId="0" fontId="6" fillId="0" borderId="0" xfId="68" applyFont="1" applyAlignment="1">
      <alignment horizontal="distributed" vertical="center"/>
      <protection/>
    </xf>
    <xf numFmtId="0" fontId="30" fillId="0" borderId="0" xfId="65" applyFont="1" applyAlignment="1">
      <alignment vertical="center"/>
      <protection/>
    </xf>
    <xf numFmtId="0" fontId="30" fillId="0" borderId="13" xfId="68" applyFont="1" applyBorder="1" applyAlignment="1">
      <alignment horizontal="distributed" vertical="center"/>
      <protection/>
    </xf>
    <xf numFmtId="0" fontId="30" fillId="0" borderId="0" xfId="68" applyFont="1" applyBorder="1" applyAlignment="1">
      <alignment horizontal="distributed" vertical="center"/>
      <protection/>
    </xf>
    <xf numFmtId="0" fontId="5" fillId="0" borderId="12" xfId="68" applyFont="1" applyBorder="1" applyAlignment="1">
      <alignment horizontal="distributed" vertical="center"/>
      <protection/>
    </xf>
    <xf numFmtId="0" fontId="30" fillId="0" borderId="12" xfId="65" applyFont="1" applyBorder="1" applyAlignment="1">
      <alignment vertical="center"/>
      <protection/>
    </xf>
    <xf numFmtId="0" fontId="6" fillId="0" borderId="0" xfId="68" applyFont="1" applyAlignment="1">
      <alignment horizontal="left" vertical="center" indent="1"/>
      <protection/>
    </xf>
    <xf numFmtId="0" fontId="4" fillId="0" borderId="0" xfId="65" applyFont="1" applyAlignment="1">
      <alignment horizontal="center" vertical="center"/>
      <protection/>
    </xf>
    <xf numFmtId="0" fontId="5" fillId="0" borderId="13" xfId="65" applyFont="1" applyBorder="1" applyAlignment="1">
      <alignment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12" xfId="65" applyFont="1" applyBorder="1" applyAlignment="1">
      <alignment vertical="center"/>
      <protection/>
    </xf>
    <xf numFmtId="0" fontId="5" fillId="0" borderId="12" xfId="65" applyFont="1" applyBorder="1" applyAlignment="1">
      <alignment vertical="center"/>
      <protection/>
    </xf>
    <xf numFmtId="0" fontId="6" fillId="0" borderId="0" xfId="66" applyFont="1" applyBorder="1" applyAlignment="1">
      <alignment horizontal="left" indent="1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0" xfId="62" applyFont="1" applyBorder="1" applyAlignment="1">
      <alignment/>
      <protection/>
    </xf>
    <xf numFmtId="187" fontId="6" fillId="0" borderId="13" xfId="65" applyNumberFormat="1" applyFont="1" applyBorder="1" applyAlignment="1">
      <alignment horizontal="center" vertical="center"/>
      <protection/>
    </xf>
    <xf numFmtId="188" fontId="6" fillId="0" borderId="13" xfId="65" applyNumberFormat="1" applyFont="1" applyBorder="1" applyAlignment="1">
      <alignment horizontal="right" vertical="center"/>
      <protection/>
    </xf>
    <xf numFmtId="222" fontId="5" fillId="0" borderId="0" xfId="65" applyNumberFormat="1" applyFont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5" fillId="0" borderId="0" xfId="62" applyFont="1" applyAlignment="1">
      <alignment horizontal="left" indent="1"/>
      <protection/>
    </xf>
    <xf numFmtId="0" fontId="6" fillId="0" borderId="0" xfId="65" applyFont="1" applyAlignment="1">
      <alignment horizontal="left"/>
      <protection/>
    </xf>
    <xf numFmtId="0" fontId="6" fillId="0" borderId="0" xfId="65" applyFont="1" applyAlignment="1">
      <alignment horizontal="right" vertical="center"/>
      <protection/>
    </xf>
    <xf numFmtId="0" fontId="5" fillId="0" borderId="0" xfId="65" applyFont="1" applyBorder="1" applyAlignment="1">
      <alignment/>
      <protection/>
    </xf>
    <xf numFmtId="0" fontId="5" fillId="0" borderId="13" xfId="65" applyFont="1" applyBorder="1" applyAlignment="1">
      <alignment/>
      <protection/>
    </xf>
    <xf numFmtId="0" fontId="9" fillId="0" borderId="0" xfId="0" applyFont="1" applyAlignment="1">
      <alignment vertical="center"/>
    </xf>
    <xf numFmtId="0" fontId="33" fillId="0" borderId="0" xfId="65" applyFont="1" applyAlignment="1">
      <alignment vertical="center"/>
      <protection/>
    </xf>
    <xf numFmtId="49" fontId="6" fillId="0" borderId="0" xfId="65" applyNumberFormat="1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right" vertical="center"/>
      <protection/>
    </xf>
    <xf numFmtId="0" fontId="7" fillId="0" borderId="0" xfId="65" applyFont="1" applyBorder="1" applyAlignment="1">
      <alignment vertical="center"/>
      <protection/>
    </xf>
    <xf numFmtId="0" fontId="33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0" xfId="65" applyFont="1" applyAlignment="1">
      <alignment horizontal="right" vertical="center"/>
      <protection/>
    </xf>
    <xf numFmtId="0" fontId="7" fillId="0" borderId="0" xfId="65" applyFont="1" applyAlignment="1">
      <alignment vertical="center"/>
      <protection/>
    </xf>
    <xf numFmtId="183" fontId="5" fillId="0" borderId="0" xfId="65" applyNumberFormat="1" applyFont="1" applyBorder="1" applyAlignment="1">
      <alignment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37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37" fillId="0" borderId="15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distributed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10" xfId="67" applyFont="1" applyBorder="1" applyAlignment="1">
      <alignment horizontal="center" vertical="center"/>
      <protection/>
    </xf>
    <xf numFmtId="0" fontId="6" fillId="0" borderId="10" xfId="67" applyFont="1" applyBorder="1" applyAlignment="1">
      <alignment horizontal="distributed" vertical="center"/>
      <protection/>
    </xf>
    <xf numFmtId="0" fontId="6" fillId="0" borderId="17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6" fillId="0" borderId="20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15" xfId="67" applyFont="1" applyBorder="1" applyAlignment="1">
      <alignment horizontal="distributed" vertical="center"/>
      <protection/>
    </xf>
    <xf numFmtId="0" fontId="6" fillId="0" borderId="18" xfId="67" applyFont="1" applyBorder="1" applyAlignment="1">
      <alignment horizontal="distributed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6" fillId="0" borderId="21" xfId="67" applyFont="1" applyBorder="1" applyAlignment="1">
      <alignment horizontal="center" vertical="center"/>
      <protection/>
    </xf>
    <xf numFmtId="0" fontId="6" fillId="0" borderId="10" xfId="67" applyFont="1" applyBorder="1" applyAlignment="1">
      <alignment vertical="center"/>
      <protection/>
    </xf>
    <xf numFmtId="0" fontId="6" fillId="0" borderId="22" xfId="67" applyFont="1" applyBorder="1" applyAlignment="1">
      <alignment vertical="center"/>
      <protection/>
    </xf>
    <xf numFmtId="0" fontId="6" fillId="0" borderId="0" xfId="67" applyFont="1" applyBorder="1" applyAlignment="1">
      <alignment vertical="center"/>
      <protection/>
    </xf>
    <xf numFmtId="0" fontId="6" fillId="0" borderId="14" xfId="67" applyFont="1" applyBorder="1" applyAlignment="1">
      <alignment horizontal="left" vertical="center"/>
      <protection/>
    </xf>
    <xf numFmtId="0" fontId="6" fillId="0" borderId="19" xfId="67" applyFont="1" applyBorder="1" applyAlignment="1">
      <alignment horizontal="left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 vertical="top"/>
      <protection/>
    </xf>
    <xf numFmtId="0" fontId="6" fillId="0" borderId="18" xfId="67" applyFont="1" applyBorder="1" applyAlignment="1">
      <alignment vertical="center"/>
      <protection/>
    </xf>
    <xf numFmtId="0" fontId="6" fillId="0" borderId="17" xfId="67" applyFont="1" applyBorder="1" applyAlignment="1">
      <alignment vertical="center"/>
      <protection/>
    </xf>
    <xf numFmtId="0" fontId="6" fillId="0" borderId="19" xfId="67" applyFont="1" applyBorder="1" applyAlignment="1">
      <alignment vertical="center"/>
      <protection/>
    </xf>
    <xf numFmtId="0" fontId="6" fillId="0" borderId="18" xfId="67" applyFont="1" applyBorder="1" applyAlignment="1">
      <alignment horizontal="left" vertical="center"/>
      <protection/>
    </xf>
    <xf numFmtId="0" fontId="6" fillId="0" borderId="17" xfId="67" applyFont="1" applyBorder="1" applyAlignment="1">
      <alignment horizontal="left" vertical="center"/>
      <protection/>
    </xf>
    <xf numFmtId="0" fontId="6" fillId="0" borderId="10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distributed" vertical="center"/>
      <protection/>
    </xf>
    <xf numFmtId="0" fontId="5" fillId="0" borderId="0" xfId="67" applyFont="1" applyAlignment="1">
      <alignment horizontal="distributed"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6" applyFont="1" applyBorder="1" applyAlignment="1">
      <alignment horizontal="center" vertical="center"/>
      <protection/>
    </xf>
    <xf numFmtId="3" fontId="6" fillId="0" borderId="0" xfId="66" applyNumberFormat="1" applyFont="1" applyBorder="1" applyAlignment="1">
      <alignment horizontal="center" vertical="center"/>
      <protection/>
    </xf>
    <xf numFmtId="2" fontId="6" fillId="0" borderId="0" xfId="66" applyNumberFormat="1" applyFont="1" applyBorder="1" applyAlignment="1">
      <alignment horizontal="center" vertical="center"/>
      <protection/>
    </xf>
    <xf numFmtId="2" fontId="6" fillId="0" borderId="0" xfId="66" applyNumberFormat="1" applyFont="1" applyFill="1" applyBorder="1" applyAlignment="1">
      <alignment horizontal="center" vertical="center"/>
      <protection/>
    </xf>
    <xf numFmtId="194" fontId="6" fillId="0" borderId="0" xfId="49" applyNumberFormat="1" applyFont="1" applyBorder="1" applyAlignment="1">
      <alignment horizontal="center" vertical="center"/>
    </xf>
    <xf numFmtId="0" fontId="6" fillId="0" borderId="0" xfId="66" applyFont="1" applyAlignment="1">
      <alignment horizontal="left" indent="1"/>
      <protection/>
    </xf>
    <xf numFmtId="0" fontId="6" fillId="0" borderId="0" xfId="66" applyFont="1" applyAlignment="1">
      <alignment horizontal="left" vertical="center" indent="1"/>
      <protection/>
    </xf>
    <xf numFmtId="0" fontId="6" fillId="0" borderId="0" xfId="66" applyNumberFormat="1" applyFont="1" applyAlignment="1">
      <alignment/>
      <protection/>
    </xf>
    <xf numFmtId="0" fontId="5" fillId="0" borderId="0" xfId="66" applyNumberFormat="1" applyFont="1" applyAlignment="1">
      <alignment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Border="1" applyAlignment="1">
      <alignment horizontal="left" vertical="center" indent="1"/>
      <protection/>
    </xf>
    <xf numFmtId="0" fontId="5" fillId="0" borderId="0" xfId="71" applyFont="1" applyAlignment="1">
      <alignment vertical="center"/>
      <protection/>
    </xf>
    <xf numFmtId="0" fontId="6" fillId="0" borderId="0" xfId="71" applyFont="1" applyAlignment="1">
      <alignment vertical="center"/>
      <protection/>
    </xf>
    <xf numFmtId="0" fontId="6" fillId="0" borderId="0" xfId="71" applyFont="1" applyBorder="1" applyAlignment="1">
      <alignment vertical="center"/>
      <protection/>
    </xf>
    <xf numFmtId="0" fontId="6" fillId="0" borderId="13" xfId="71" applyFont="1" applyBorder="1" applyAlignment="1">
      <alignment vertical="center"/>
      <protection/>
    </xf>
    <xf numFmtId="0" fontId="6" fillId="0" borderId="13" xfId="71" applyFont="1" applyBorder="1" applyAlignment="1">
      <alignment vertical="center" wrapText="1"/>
      <protection/>
    </xf>
    <xf numFmtId="3" fontId="5" fillId="0" borderId="0" xfId="71" applyNumberFormat="1" applyFont="1" applyAlignment="1">
      <alignment vertical="center"/>
      <protection/>
    </xf>
    <xf numFmtId="0" fontId="6" fillId="0" borderId="0" xfId="71" applyFont="1" applyBorder="1" applyAlignment="1">
      <alignment vertical="center" wrapText="1"/>
      <protection/>
    </xf>
    <xf numFmtId="0" fontId="5" fillId="0" borderId="0" xfId="71" applyFont="1" applyBorder="1" applyAlignment="1">
      <alignment vertical="center"/>
      <protection/>
    </xf>
    <xf numFmtId="49" fontId="6" fillId="0" borderId="13" xfId="71" applyNumberFormat="1" applyFont="1" applyBorder="1" applyAlignment="1">
      <alignment horizontal="right" vertical="center"/>
      <protection/>
    </xf>
    <xf numFmtId="0" fontId="6" fillId="0" borderId="13" xfId="71" applyFont="1" applyBorder="1" applyAlignment="1">
      <alignment horizontal="distributed" vertical="center" wrapText="1"/>
      <protection/>
    </xf>
    <xf numFmtId="3" fontId="5" fillId="0" borderId="23" xfId="71" applyNumberFormat="1" applyFont="1" applyBorder="1" applyAlignment="1">
      <alignment vertical="center"/>
      <protection/>
    </xf>
    <xf numFmtId="3" fontId="6" fillId="0" borderId="13" xfId="71" applyNumberFormat="1" applyFont="1" applyBorder="1" applyAlignment="1">
      <alignment vertical="center" wrapText="1"/>
      <protection/>
    </xf>
    <xf numFmtId="3" fontId="5" fillId="0" borderId="13" xfId="71" applyNumberFormat="1" applyFont="1" applyBorder="1" applyAlignment="1">
      <alignment vertical="center"/>
      <protection/>
    </xf>
    <xf numFmtId="0" fontId="6" fillId="0" borderId="0" xfId="71" applyFont="1" applyBorder="1" applyAlignment="1">
      <alignment horizontal="left" indent="1"/>
      <protection/>
    </xf>
    <xf numFmtId="0" fontId="6" fillId="0" borderId="0" xfId="71" applyFont="1" applyAlignment="1">
      <alignment horizontal="left" indent="1"/>
      <protection/>
    </xf>
    <xf numFmtId="0" fontId="6" fillId="0" borderId="0" xfId="71" applyFont="1" applyAlignment="1">
      <alignment/>
      <protection/>
    </xf>
    <xf numFmtId="197" fontId="6" fillId="24" borderId="13" xfId="66" applyNumberFormat="1" applyFont="1" applyFill="1" applyBorder="1" applyAlignment="1">
      <alignment horizontal="right" vertical="center"/>
      <protection/>
    </xf>
    <xf numFmtId="0" fontId="5" fillId="24" borderId="0" xfId="66" applyFont="1" applyFill="1" applyBorder="1" applyAlignment="1">
      <alignment vertical="center"/>
      <protection/>
    </xf>
    <xf numFmtId="0" fontId="6" fillId="0" borderId="14" xfId="65" applyFont="1" applyFill="1" applyBorder="1" applyAlignment="1">
      <alignment vertical="center"/>
      <protection/>
    </xf>
    <xf numFmtId="6" fontId="6" fillId="0" borderId="0" xfId="59" applyFont="1" applyBorder="1" applyAlignment="1">
      <alignment/>
    </xf>
    <xf numFmtId="0" fontId="6" fillId="0" borderId="12" xfId="65" applyFont="1" applyBorder="1" applyAlignment="1">
      <alignment horizontal="left" indent="1"/>
      <protection/>
    </xf>
    <xf numFmtId="0" fontId="6" fillId="0" borderId="24" xfId="65" applyFont="1" applyBorder="1" applyAlignment="1">
      <alignment horizontal="distributed" vertical="center"/>
      <protection/>
    </xf>
    <xf numFmtId="0" fontId="6" fillId="0" borderId="11" xfId="65" applyFont="1" applyBorder="1" applyAlignment="1">
      <alignment horizontal="distributed" vertical="center"/>
      <protection/>
    </xf>
    <xf numFmtId="0" fontId="6" fillId="0" borderId="25" xfId="64" applyFont="1" applyBorder="1" applyAlignment="1">
      <alignment horizontal="center"/>
      <protection/>
    </xf>
    <xf numFmtId="0" fontId="6" fillId="0" borderId="25" xfId="64" applyFont="1" applyBorder="1" applyAlignment="1">
      <alignment horizontal="right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right" vertical="center"/>
      <protection/>
    </xf>
    <xf numFmtId="176" fontId="6" fillId="0" borderId="25" xfId="64" applyNumberFormat="1" applyFont="1" applyBorder="1" applyAlignment="1">
      <alignment horizontal="right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right" vertical="center"/>
      <protection/>
    </xf>
    <xf numFmtId="0" fontId="6" fillId="0" borderId="27" xfId="64" applyFont="1" applyBorder="1" applyAlignment="1">
      <alignment/>
      <protection/>
    </xf>
    <xf numFmtId="0" fontId="6" fillId="0" borderId="28" xfId="64" applyFont="1" applyBorder="1" applyAlignment="1">
      <alignment vertical="center"/>
      <protection/>
    </xf>
    <xf numFmtId="0" fontId="6" fillId="0" borderId="28" xfId="64" applyFont="1" applyBorder="1" applyAlignment="1">
      <alignment vertical="top"/>
      <protection/>
    </xf>
    <xf numFmtId="0" fontId="6" fillId="0" borderId="29" xfId="64" applyFont="1" applyBorder="1" applyAlignment="1">
      <alignment vertical="top"/>
      <protection/>
    </xf>
    <xf numFmtId="0" fontId="6" fillId="0" borderId="30" xfId="64" applyFont="1" applyBorder="1" applyAlignment="1">
      <alignment horizontal="center" vertical="center"/>
      <protection/>
    </xf>
    <xf numFmtId="185" fontId="6" fillId="0" borderId="31" xfId="64" applyNumberFormat="1" applyFont="1" applyBorder="1" applyAlignment="1">
      <alignment horizontal="center"/>
      <protection/>
    </xf>
    <xf numFmtId="185" fontId="6" fillId="0" borderId="32" xfId="64" applyNumberFormat="1" applyFont="1" applyBorder="1" applyAlignment="1">
      <alignment horizontal="center" vertical="center"/>
      <protection/>
    </xf>
    <xf numFmtId="0" fontId="6" fillId="0" borderId="28" xfId="64" applyFont="1" applyBorder="1" applyAlignment="1">
      <alignment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top"/>
      <protection/>
    </xf>
    <xf numFmtId="0" fontId="6" fillId="0" borderId="13" xfId="70" applyFont="1" applyBorder="1" applyAlignment="1">
      <alignment horizontal="right" vertical="top"/>
      <protection/>
    </xf>
    <xf numFmtId="0" fontId="6" fillId="0" borderId="23" xfId="66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top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36" xfId="64" applyFont="1" applyBorder="1" applyAlignment="1">
      <alignment horizontal="center" vertical="center"/>
      <protection/>
    </xf>
    <xf numFmtId="0" fontId="6" fillId="0" borderId="27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37" xfId="66" applyFont="1" applyBorder="1" applyAlignment="1">
      <alignment horizontal="center" vertical="center"/>
      <protection/>
    </xf>
    <xf numFmtId="0" fontId="6" fillId="0" borderId="28" xfId="66" applyFont="1" applyBorder="1" applyAlignment="1">
      <alignment horizontal="center" vertical="center"/>
      <protection/>
    </xf>
    <xf numFmtId="0" fontId="6" fillId="0" borderId="38" xfId="66" applyFont="1" applyBorder="1" applyAlignment="1">
      <alignment horizontal="center" vertical="center"/>
      <protection/>
    </xf>
    <xf numFmtId="0" fontId="6" fillId="0" borderId="39" xfId="66" applyFont="1" applyBorder="1" applyAlignment="1">
      <alignment horizontal="center" vertical="center"/>
      <protection/>
    </xf>
    <xf numFmtId="0" fontId="6" fillId="0" borderId="40" xfId="66" applyFont="1" applyBorder="1" applyAlignment="1">
      <alignment horizontal="center" vertical="center"/>
      <protection/>
    </xf>
    <xf numFmtId="0" fontId="6" fillId="0" borderId="41" xfId="66" applyFont="1" applyBorder="1" applyAlignment="1">
      <alignment horizontal="center" vertical="center"/>
      <protection/>
    </xf>
    <xf numFmtId="0" fontId="6" fillId="0" borderId="42" xfId="66" applyFont="1" applyBorder="1" applyAlignment="1">
      <alignment horizontal="center" vertical="center"/>
      <protection/>
    </xf>
    <xf numFmtId="0" fontId="6" fillId="0" borderId="43" xfId="66" applyFont="1" applyBorder="1" applyAlignment="1">
      <alignment horizontal="center" vertical="center"/>
      <protection/>
    </xf>
    <xf numFmtId="0" fontId="6" fillId="0" borderId="44" xfId="66" applyFont="1" applyBorder="1" applyAlignment="1">
      <alignment horizontal="center" vertical="center"/>
      <protection/>
    </xf>
    <xf numFmtId="0" fontId="6" fillId="0" borderId="45" xfId="66" applyFont="1" applyBorder="1" applyAlignment="1">
      <alignment horizontal="center" vertical="center"/>
      <protection/>
    </xf>
    <xf numFmtId="0" fontId="6" fillId="0" borderId="46" xfId="66" applyFont="1" applyBorder="1" applyAlignment="1">
      <alignment horizontal="center" vertical="center"/>
      <protection/>
    </xf>
    <xf numFmtId="0" fontId="6" fillId="0" borderId="28" xfId="66" applyFont="1" applyFill="1" applyBorder="1" applyAlignment="1">
      <alignment horizontal="center" vertical="center"/>
      <protection/>
    </xf>
    <xf numFmtId="0" fontId="6" fillId="0" borderId="38" xfId="66" applyFont="1" applyFill="1" applyBorder="1" applyAlignment="1">
      <alignment horizontal="center" vertical="center"/>
      <protection/>
    </xf>
    <xf numFmtId="0" fontId="6" fillId="0" borderId="25" xfId="66" applyFont="1" applyBorder="1" applyAlignment="1">
      <alignment vertical="center"/>
      <protection/>
    </xf>
    <xf numFmtId="0" fontId="6" fillId="0" borderId="47" xfId="66" applyFont="1" applyBorder="1" applyAlignment="1">
      <alignment horizontal="center" vertical="center"/>
      <protection/>
    </xf>
    <xf numFmtId="0" fontId="6" fillId="0" borderId="32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" vertical="center"/>
      <protection/>
    </xf>
    <xf numFmtId="220" fontId="6" fillId="0" borderId="13" xfId="65" applyNumberFormat="1" applyFont="1" applyBorder="1" applyAlignment="1">
      <alignment horizontal="left" vertical="center"/>
      <protection/>
    </xf>
    <xf numFmtId="220" fontId="6" fillId="0" borderId="0" xfId="63" applyNumberFormat="1" applyFont="1" applyBorder="1" applyAlignment="1">
      <alignment horizontal="left" vertical="center"/>
      <protection/>
    </xf>
    <xf numFmtId="220" fontId="6" fillId="0" borderId="0" xfId="62" applyNumberFormat="1" applyFont="1" applyBorder="1" applyAlignment="1">
      <alignment horizontal="left" vertical="center"/>
      <protection/>
    </xf>
    <xf numFmtId="0" fontId="6" fillId="0" borderId="32" xfId="66" applyFont="1" applyBorder="1" applyAlignment="1">
      <alignment horizontal="center" vertical="center"/>
      <protection/>
    </xf>
    <xf numFmtId="0" fontId="6" fillId="0" borderId="48" xfId="66" applyFont="1" applyBorder="1" applyAlignment="1">
      <alignment vertical="center"/>
      <protection/>
    </xf>
    <xf numFmtId="0" fontId="6" fillId="0" borderId="47" xfId="66" applyFont="1" applyBorder="1" applyAlignment="1">
      <alignment vertical="center"/>
      <protection/>
    </xf>
    <xf numFmtId="0" fontId="6" fillId="0" borderId="31" xfId="66" applyFont="1" applyBorder="1" applyAlignment="1">
      <alignment vertical="center"/>
      <protection/>
    </xf>
    <xf numFmtId="0" fontId="6" fillId="0" borderId="32" xfId="66" applyFont="1" applyBorder="1" applyAlignment="1">
      <alignment vertical="center"/>
      <protection/>
    </xf>
    <xf numFmtId="0" fontId="6" fillId="0" borderId="30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/>
      <protection/>
    </xf>
    <xf numFmtId="0" fontId="6" fillId="0" borderId="47" xfId="65" applyFont="1" applyBorder="1" applyAlignment="1">
      <alignment horizontal="center" vertical="center"/>
      <protection/>
    </xf>
    <xf numFmtId="0" fontId="6" fillId="0" borderId="38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right" vertical="center"/>
      <protection/>
    </xf>
    <xf numFmtId="0" fontId="6" fillId="0" borderId="20" xfId="65" applyFont="1" applyBorder="1" applyAlignment="1">
      <alignment horizontal="right" vertical="center"/>
      <protection/>
    </xf>
    <xf numFmtId="0" fontId="6" fillId="0" borderId="32" xfId="65" applyFont="1" applyBorder="1" applyAlignment="1">
      <alignment horizontal="right" vertical="center"/>
      <protection/>
    </xf>
    <xf numFmtId="0" fontId="6" fillId="0" borderId="33" xfId="65" applyFont="1" applyBorder="1" applyAlignment="1">
      <alignment horizontal="right" vertical="center"/>
      <protection/>
    </xf>
    <xf numFmtId="0" fontId="6" fillId="0" borderId="47" xfId="65" applyFont="1" applyBorder="1" applyAlignment="1">
      <alignment horizontal="right" vertical="center"/>
      <protection/>
    </xf>
    <xf numFmtId="0" fontId="6" fillId="0" borderId="49" xfId="65" applyFont="1" applyBorder="1" applyAlignment="1">
      <alignment horizontal="right" vertical="center"/>
      <protection/>
    </xf>
    <xf numFmtId="0" fontId="6" fillId="0" borderId="50" xfId="65" applyFont="1" applyBorder="1" applyAlignment="1">
      <alignment horizontal="distributed" vertical="center"/>
      <protection/>
    </xf>
    <xf numFmtId="49" fontId="6" fillId="0" borderId="31" xfId="65" applyNumberFormat="1" applyFont="1" applyBorder="1" applyAlignment="1">
      <alignment horizontal="center" vertical="center"/>
      <protection/>
    </xf>
    <xf numFmtId="0" fontId="7" fillId="0" borderId="27" xfId="65" applyFont="1" applyBorder="1" applyAlignment="1">
      <alignment vertical="center"/>
      <protection/>
    </xf>
    <xf numFmtId="49" fontId="6" fillId="0" borderId="32" xfId="65" applyNumberFormat="1" applyFont="1" applyBorder="1" applyAlignment="1">
      <alignment horizontal="center" vertical="center"/>
      <protection/>
    </xf>
    <xf numFmtId="0" fontId="7" fillId="0" borderId="28" xfId="65" applyFont="1" applyBorder="1" applyAlignment="1">
      <alignment vertical="center"/>
      <protection/>
    </xf>
    <xf numFmtId="0" fontId="7" fillId="0" borderId="38" xfId="65" applyFont="1" applyBorder="1" applyAlignment="1">
      <alignment vertical="center"/>
      <protection/>
    </xf>
    <xf numFmtId="0" fontId="6" fillId="0" borderId="45" xfId="65" applyFont="1" applyBorder="1" applyAlignment="1">
      <alignment horizontal="right" vertical="center" indent="1"/>
      <protection/>
    </xf>
    <xf numFmtId="0" fontId="6" fillId="0" borderId="51" xfId="65" applyFont="1" applyBorder="1" applyAlignment="1">
      <alignment horizontal="right" vertical="center" indent="1"/>
      <protection/>
    </xf>
    <xf numFmtId="0" fontId="6" fillId="0" borderId="52" xfId="65" applyFont="1" applyBorder="1" applyAlignment="1">
      <alignment horizontal="right" vertical="center" indent="1"/>
      <protection/>
    </xf>
    <xf numFmtId="0" fontId="6" fillId="0" borderId="39" xfId="65" applyFont="1" applyBorder="1" applyAlignment="1">
      <alignment horizontal="right" vertical="center" indent="1"/>
      <protection/>
    </xf>
    <xf numFmtId="0" fontId="6" fillId="0" borderId="53" xfId="65" applyFont="1" applyBorder="1" applyAlignment="1">
      <alignment horizontal="right" vertical="center" indent="1"/>
      <protection/>
    </xf>
    <xf numFmtId="0" fontId="6" fillId="0" borderId="40" xfId="65" applyFont="1" applyBorder="1" applyAlignment="1">
      <alignment horizontal="right" vertical="center" indent="1"/>
      <protection/>
    </xf>
    <xf numFmtId="0" fontId="6" fillId="0" borderId="54" xfId="65" applyFont="1" applyBorder="1" applyAlignment="1">
      <alignment horizontal="right" vertical="center" indent="1"/>
      <protection/>
    </xf>
    <xf numFmtId="0" fontId="6" fillId="0" borderId="55" xfId="65" applyFont="1" applyBorder="1" applyAlignment="1">
      <alignment horizontal="right" vertical="center" indent="1"/>
      <protection/>
    </xf>
    <xf numFmtId="0" fontId="6" fillId="0" borderId="56" xfId="65" applyFont="1" applyBorder="1" applyAlignment="1">
      <alignment horizontal="right" vertical="center" indent="1"/>
      <protection/>
    </xf>
    <xf numFmtId="0" fontId="6" fillId="0" borderId="57" xfId="65" applyFont="1" applyBorder="1" applyAlignment="1">
      <alignment horizontal="right" vertical="center" indent="1"/>
      <protection/>
    </xf>
    <xf numFmtId="0" fontId="6" fillId="0" borderId="58" xfId="65" applyFont="1" applyBorder="1" applyAlignment="1">
      <alignment horizontal="right" vertical="center" indent="1"/>
      <protection/>
    </xf>
    <xf numFmtId="0" fontId="6" fillId="0" borderId="59" xfId="65" applyFont="1" applyBorder="1" applyAlignment="1">
      <alignment horizontal="right" vertical="center" indent="1"/>
      <protection/>
    </xf>
    <xf numFmtId="204" fontId="6" fillId="0" borderId="39" xfId="65" applyNumberFormat="1" applyFont="1" applyBorder="1" applyAlignment="1">
      <alignment horizontal="right" vertical="center" indent="1"/>
      <protection/>
    </xf>
    <xf numFmtId="0" fontId="6" fillId="0" borderId="60" xfId="65" applyFont="1" applyBorder="1" applyAlignment="1">
      <alignment horizontal="right" vertical="center" indent="1"/>
      <protection/>
    </xf>
    <xf numFmtId="0" fontId="6" fillId="0" borderId="61" xfId="65" applyFont="1" applyBorder="1" applyAlignment="1">
      <alignment horizontal="right" vertical="center" indent="1"/>
      <protection/>
    </xf>
    <xf numFmtId="0" fontId="6" fillId="0" borderId="62" xfId="65" applyFont="1" applyBorder="1" applyAlignment="1">
      <alignment horizontal="right" vertical="center" indent="1"/>
      <protection/>
    </xf>
    <xf numFmtId="0" fontId="6" fillId="0" borderId="63" xfId="65" applyFont="1" applyBorder="1" applyAlignment="1">
      <alignment horizontal="right" vertical="center" indent="1"/>
      <protection/>
    </xf>
    <xf numFmtId="0" fontId="6" fillId="0" borderId="64" xfId="65" applyFont="1" applyBorder="1" applyAlignment="1">
      <alignment horizontal="right" vertical="center" indent="1"/>
      <protection/>
    </xf>
    <xf numFmtId="0" fontId="6" fillId="0" borderId="65" xfId="65" applyFont="1" applyBorder="1" applyAlignment="1">
      <alignment horizontal="right" vertical="center" indent="1"/>
      <protection/>
    </xf>
    <xf numFmtId="0" fontId="6" fillId="0" borderId="41" xfId="65" applyFont="1" applyBorder="1" applyAlignment="1">
      <alignment horizontal="right" vertical="center" indent="1"/>
      <protection/>
    </xf>
    <xf numFmtId="0" fontId="6" fillId="0" borderId="66" xfId="65" applyFont="1" applyBorder="1" applyAlignment="1">
      <alignment horizontal="right" vertical="center" indent="1"/>
      <protection/>
    </xf>
    <xf numFmtId="0" fontId="6" fillId="0" borderId="42" xfId="65" applyFont="1" applyBorder="1" applyAlignment="1">
      <alignment horizontal="right" vertical="center" indent="1"/>
      <protection/>
    </xf>
    <xf numFmtId="0" fontId="6" fillId="0" borderId="31" xfId="65" applyFont="1" applyBorder="1" applyAlignment="1">
      <alignment vertical="top"/>
      <protection/>
    </xf>
    <xf numFmtId="0" fontId="6" fillId="0" borderId="31" xfId="65" applyFont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206" fontId="6" fillId="0" borderId="28" xfId="65" applyNumberFormat="1" applyFont="1" applyBorder="1" applyAlignment="1">
      <alignment horizontal="right" vertical="center" indent="1"/>
      <protection/>
    </xf>
    <xf numFmtId="0" fontId="6" fillId="0" borderId="67" xfId="65" applyFont="1" applyBorder="1" applyAlignment="1">
      <alignment vertical="center"/>
      <protection/>
    </xf>
    <xf numFmtId="206" fontId="6" fillId="0" borderId="68" xfId="65" applyNumberFormat="1" applyFont="1" applyBorder="1" applyAlignment="1">
      <alignment horizontal="right" vertical="center" indent="1"/>
      <protection/>
    </xf>
    <xf numFmtId="206" fontId="6" fillId="0" borderId="69" xfId="65" applyNumberFormat="1" applyFont="1" applyBorder="1" applyAlignment="1">
      <alignment horizontal="right" vertical="center" indent="1"/>
      <protection/>
    </xf>
    <xf numFmtId="206" fontId="6" fillId="0" borderId="27" xfId="65" applyNumberFormat="1" applyFont="1" applyBorder="1" applyAlignment="1">
      <alignment horizontal="right" vertical="center" indent="1"/>
      <protection/>
    </xf>
    <xf numFmtId="0" fontId="6" fillId="0" borderId="70" xfId="65" applyFont="1" applyBorder="1" applyAlignment="1">
      <alignment vertical="center"/>
      <protection/>
    </xf>
    <xf numFmtId="206" fontId="6" fillId="0" borderId="71" xfId="65" applyNumberFormat="1" applyFont="1" applyBorder="1" applyAlignment="1">
      <alignment horizontal="right" vertical="center" indent="1"/>
      <protection/>
    </xf>
    <xf numFmtId="0" fontId="6" fillId="0" borderId="72" xfId="65" applyFont="1" applyBorder="1" applyAlignment="1">
      <alignment vertical="center"/>
      <protection/>
    </xf>
    <xf numFmtId="206" fontId="6" fillId="0" borderId="73" xfId="65" applyNumberFormat="1" applyFont="1" applyBorder="1" applyAlignment="1">
      <alignment horizontal="right" vertical="center" indent="1"/>
      <protection/>
    </xf>
    <xf numFmtId="0" fontId="6" fillId="0" borderId="47" xfId="65" applyFont="1" applyBorder="1" applyAlignment="1">
      <alignment vertical="center"/>
      <protection/>
    </xf>
    <xf numFmtId="206" fontId="6" fillId="0" borderId="38" xfId="65" applyNumberFormat="1" applyFont="1" applyBorder="1" applyAlignment="1">
      <alignment horizontal="right" vertical="center" indent="1"/>
      <protection/>
    </xf>
    <xf numFmtId="0" fontId="6" fillId="0" borderId="25" xfId="65" applyFont="1" applyBorder="1" applyAlignment="1">
      <alignment horizontal="distributed" vertical="center" indent="1"/>
      <protection/>
    </xf>
    <xf numFmtId="0" fontId="6" fillId="0" borderId="15" xfId="65" applyFont="1" applyBorder="1" applyAlignment="1">
      <alignment horizontal="distributed" vertical="center" indent="1"/>
      <protection/>
    </xf>
    <xf numFmtId="0" fontId="6" fillId="0" borderId="0" xfId="65" applyFont="1" applyBorder="1" applyAlignment="1">
      <alignment horizontal="distributed" vertical="center" indent="1"/>
      <protection/>
    </xf>
    <xf numFmtId="0" fontId="6" fillId="0" borderId="74" xfId="65" applyFont="1" applyBorder="1" applyAlignment="1">
      <alignment horizontal="distributed" vertical="center" indent="1"/>
      <protection/>
    </xf>
    <xf numFmtId="0" fontId="6" fillId="0" borderId="75" xfId="65" applyFont="1" applyBorder="1" applyAlignment="1">
      <alignment horizontal="distributed" vertical="center" indent="1"/>
      <protection/>
    </xf>
    <xf numFmtId="0" fontId="6" fillId="0" borderId="13" xfId="65" applyFont="1" applyBorder="1" applyAlignment="1">
      <alignment horizontal="distributed" vertical="center" indent="1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left" indent="1"/>
      <protection/>
    </xf>
    <xf numFmtId="0" fontId="6" fillId="0" borderId="48" xfId="65" applyFont="1" applyBorder="1" applyAlignment="1">
      <alignment horizontal="right" vertical="center"/>
      <protection/>
    </xf>
    <xf numFmtId="0" fontId="5" fillId="0" borderId="36" xfId="65" applyFont="1" applyBorder="1" applyAlignment="1">
      <alignment vertical="center"/>
      <protection/>
    </xf>
    <xf numFmtId="187" fontId="6" fillId="0" borderId="13" xfId="65" applyNumberFormat="1" applyFont="1" applyBorder="1" applyAlignment="1">
      <alignment horizontal="left"/>
      <protection/>
    </xf>
    <xf numFmtId="0" fontId="6" fillId="0" borderId="13" xfId="65" applyFont="1" applyBorder="1" applyAlignment="1">
      <alignment horizontal="center"/>
      <protection/>
    </xf>
    <xf numFmtId="0" fontId="9" fillId="0" borderId="13" xfId="0" applyFont="1" applyBorder="1" applyAlignment="1">
      <alignment/>
    </xf>
    <xf numFmtId="227" fontId="6" fillId="0" borderId="49" xfId="65" applyNumberFormat="1" applyFont="1" applyBorder="1" applyAlignment="1">
      <alignment/>
      <protection/>
    </xf>
    <xf numFmtId="0" fontId="9" fillId="0" borderId="49" xfId="0" applyFont="1" applyBorder="1" applyAlignment="1">
      <alignment/>
    </xf>
    <xf numFmtId="187" fontId="6" fillId="0" borderId="25" xfId="65" applyNumberFormat="1" applyFont="1" applyBorder="1" applyAlignment="1">
      <alignment horizontal="left"/>
      <protection/>
    </xf>
    <xf numFmtId="1" fontId="6" fillId="0" borderId="33" xfId="65" applyNumberFormat="1" applyFont="1" applyBorder="1" applyAlignment="1">
      <alignment/>
      <protection/>
    </xf>
    <xf numFmtId="0" fontId="6" fillId="0" borderId="25" xfId="65" applyFont="1" applyBorder="1" applyAlignment="1">
      <alignment horizontal="center"/>
      <protection/>
    </xf>
    <xf numFmtId="0" fontId="9" fillId="0" borderId="25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25" xfId="65" applyFont="1" applyBorder="1" applyAlignment="1">
      <alignment/>
      <protection/>
    </xf>
    <xf numFmtId="187" fontId="6" fillId="0" borderId="33" xfId="65" applyNumberFormat="1" applyFont="1" applyBorder="1" applyAlignment="1">
      <alignment horizontal="left"/>
      <protection/>
    </xf>
    <xf numFmtId="0" fontId="6" fillId="0" borderId="69" xfId="62" applyFont="1" applyBorder="1" applyAlignment="1">
      <alignment/>
      <protection/>
    </xf>
    <xf numFmtId="0" fontId="5" fillId="0" borderId="50" xfId="65" applyFont="1" applyBorder="1" applyAlignment="1">
      <alignment vertical="center"/>
      <protection/>
    </xf>
    <xf numFmtId="0" fontId="5" fillId="0" borderId="27" xfId="65" applyFont="1" applyBorder="1" applyAlignment="1">
      <alignment vertical="center"/>
      <protection/>
    </xf>
    <xf numFmtId="0" fontId="5" fillId="0" borderId="38" xfId="65" applyFont="1" applyBorder="1" applyAlignment="1">
      <alignment vertical="center"/>
      <protection/>
    </xf>
    <xf numFmtId="220" fontId="6" fillId="0" borderId="38" xfId="65" applyNumberFormat="1" applyFont="1" applyBorder="1" applyAlignment="1">
      <alignment horizontal="left" vertical="center"/>
      <protection/>
    </xf>
    <xf numFmtId="187" fontId="6" fillId="0" borderId="25" xfId="65" applyNumberFormat="1" applyFont="1" applyBorder="1" applyAlignment="1">
      <alignment horizontal="center" vertical="center"/>
      <protection/>
    </xf>
    <xf numFmtId="220" fontId="6" fillId="0" borderId="25" xfId="65" applyNumberFormat="1" applyFont="1" applyBorder="1" applyAlignment="1">
      <alignment horizontal="left" vertical="center"/>
      <protection/>
    </xf>
    <xf numFmtId="0" fontId="6" fillId="0" borderId="25" xfId="65" applyFont="1" applyBorder="1" applyAlignment="1">
      <alignment vertical="center"/>
      <protection/>
    </xf>
    <xf numFmtId="188" fontId="6" fillId="0" borderId="25" xfId="65" applyNumberFormat="1" applyFont="1" applyBorder="1" applyAlignment="1">
      <alignment horizontal="righ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8" xfId="65" applyFont="1" applyBorder="1" applyAlignment="1">
      <alignment vertical="center"/>
      <protection/>
    </xf>
    <xf numFmtId="220" fontId="6" fillId="0" borderId="28" xfId="65" applyNumberFormat="1" applyFont="1" applyBorder="1" applyAlignment="1">
      <alignment horizontal="left" vertical="center"/>
      <protection/>
    </xf>
    <xf numFmtId="0" fontId="6" fillId="0" borderId="18" xfId="65" applyFont="1" applyBorder="1" applyAlignment="1">
      <alignment horizontal="right" vertical="center"/>
      <protection/>
    </xf>
    <xf numFmtId="0" fontId="6" fillId="0" borderId="37" xfId="65" applyFont="1" applyBorder="1" applyAlignment="1">
      <alignment horizontal="right" vertical="center"/>
      <protection/>
    </xf>
    <xf numFmtId="0" fontId="6" fillId="0" borderId="23" xfId="65" applyFont="1" applyBorder="1" applyAlignment="1">
      <alignment horizontal="right" vertical="center"/>
      <protection/>
    </xf>
    <xf numFmtId="0" fontId="5" fillId="0" borderId="33" xfId="65" applyFont="1" applyBorder="1" applyAlignment="1">
      <alignment vertical="center"/>
      <protection/>
    </xf>
    <xf numFmtId="0" fontId="5" fillId="0" borderId="49" xfId="65" applyFont="1" applyBorder="1" applyAlignment="1">
      <alignment vertical="center"/>
      <protection/>
    </xf>
    <xf numFmtId="0" fontId="6" fillId="0" borderId="32" xfId="65" applyFont="1" applyBorder="1" applyAlignment="1">
      <alignment horizontal="center"/>
      <protection/>
    </xf>
    <xf numFmtId="0" fontId="6" fillId="0" borderId="47" xfId="65" applyFont="1" applyBorder="1" applyAlignment="1">
      <alignment horizontal="center"/>
      <protection/>
    </xf>
    <xf numFmtId="0" fontId="6" fillId="0" borderId="27" xfId="65" applyFont="1" applyBorder="1" applyAlignment="1">
      <alignment vertical="center"/>
      <protection/>
    </xf>
    <xf numFmtId="1" fontId="6" fillId="0" borderId="32" xfId="65" applyNumberFormat="1" applyFont="1" applyBorder="1" applyAlignment="1">
      <alignment horizontal="right"/>
      <protection/>
    </xf>
    <xf numFmtId="1" fontId="6" fillId="0" borderId="47" xfId="65" applyNumberFormat="1" applyFont="1" applyBorder="1" applyAlignment="1">
      <alignment horizontal="right"/>
      <protection/>
    </xf>
    <xf numFmtId="0" fontId="30" fillId="0" borderId="0" xfId="65" applyFont="1" applyBorder="1" applyAlignment="1">
      <alignment vertical="center"/>
      <protection/>
    </xf>
    <xf numFmtId="0" fontId="30" fillId="0" borderId="0" xfId="65" applyFont="1" applyBorder="1" applyAlignment="1">
      <alignment horizontal="center" vertical="center"/>
      <protection/>
    </xf>
    <xf numFmtId="0" fontId="30" fillId="0" borderId="31" xfId="65" applyFont="1" applyBorder="1" applyAlignment="1">
      <alignment vertical="center"/>
      <protection/>
    </xf>
    <xf numFmtId="49" fontId="6" fillId="0" borderId="47" xfId="65" applyNumberFormat="1" applyFont="1" applyBorder="1" applyAlignment="1">
      <alignment horizontal="center" vertical="center"/>
      <protection/>
    </xf>
    <xf numFmtId="0" fontId="6" fillId="0" borderId="37" xfId="65" applyFont="1" applyBorder="1" applyAlignment="1">
      <alignment vertical="center"/>
      <protection/>
    </xf>
    <xf numFmtId="176" fontId="6" fillId="0" borderId="25" xfId="65" applyNumberFormat="1" applyFont="1" applyBorder="1" applyAlignment="1">
      <alignment horizontal="right" vertical="center"/>
      <protection/>
    </xf>
    <xf numFmtId="0" fontId="6" fillId="0" borderId="37" xfId="65" applyFont="1" applyFill="1" applyBorder="1" applyAlignment="1">
      <alignment vertical="center"/>
      <protection/>
    </xf>
    <xf numFmtId="0" fontId="6" fillId="0" borderId="25" xfId="65" applyFont="1" applyFill="1" applyBorder="1" applyAlignment="1">
      <alignment vertical="center"/>
      <protection/>
    </xf>
    <xf numFmtId="176" fontId="6" fillId="0" borderId="25" xfId="65" applyNumberFormat="1" applyFont="1" applyFill="1" applyBorder="1" applyAlignment="1">
      <alignment horizontal="right" vertical="center"/>
      <protection/>
    </xf>
    <xf numFmtId="0" fontId="6" fillId="0" borderId="25" xfId="65" applyFont="1" applyFill="1" applyBorder="1" applyAlignment="1">
      <alignment horizontal="right" vertical="center"/>
      <protection/>
    </xf>
    <xf numFmtId="0" fontId="9" fillId="0" borderId="25" xfId="0" applyFont="1" applyBorder="1" applyAlignment="1">
      <alignment vertical="center"/>
    </xf>
    <xf numFmtId="0" fontId="5" fillId="0" borderId="25" xfId="69" applyFont="1" applyBorder="1" applyAlignment="1">
      <alignment horizontal="center" vertical="center"/>
      <protection/>
    </xf>
    <xf numFmtId="0" fontId="6" fillId="0" borderId="76" xfId="65" applyFont="1" applyFill="1" applyBorder="1" applyAlignment="1">
      <alignment vertical="center"/>
      <protection/>
    </xf>
    <xf numFmtId="0" fontId="6" fillId="0" borderId="77" xfId="65" applyFont="1" applyFill="1" applyBorder="1" applyAlignment="1">
      <alignment vertical="center"/>
      <protection/>
    </xf>
    <xf numFmtId="176" fontId="6" fillId="0" borderId="77" xfId="65" applyNumberFormat="1" applyFont="1" applyFill="1" applyBorder="1" applyAlignment="1">
      <alignment horizontal="right" vertical="center"/>
      <protection/>
    </xf>
    <xf numFmtId="0" fontId="6" fillId="0" borderId="77" xfId="65" applyFont="1" applyFill="1" applyBorder="1" applyAlignment="1">
      <alignment horizontal="right" vertical="center"/>
      <protection/>
    </xf>
    <xf numFmtId="0" fontId="6" fillId="0" borderId="78" xfId="65" applyFont="1" applyBorder="1" applyAlignment="1">
      <alignment vertical="center"/>
      <protection/>
    </xf>
    <xf numFmtId="0" fontId="6" fillId="0" borderId="74" xfId="65" applyFont="1" applyBorder="1" applyAlignment="1">
      <alignment vertical="center"/>
      <protection/>
    </xf>
    <xf numFmtId="176" fontId="6" fillId="0" borderId="74" xfId="65" applyNumberFormat="1" applyFont="1" applyBorder="1" applyAlignment="1">
      <alignment horizontal="right" vertical="center"/>
      <protection/>
    </xf>
    <xf numFmtId="0" fontId="6" fillId="0" borderId="74" xfId="65" applyFont="1" applyBorder="1" applyAlignment="1">
      <alignment horizontal="right" vertical="center"/>
      <protection/>
    </xf>
    <xf numFmtId="0" fontId="6" fillId="0" borderId="76" xfId="65" applyFont="1" applyBorder="1" applyAlignment="1">
      <alignment vertical="center"/>
      <protection/>
    </xf>
    <xf numFmtId="0" fontId="6" fillId="0" borderId="77" xfId="65" applyFont="1" applyBorder="1" applyAlignment="1">
      <alignment vertical="center"/>
      <protection/>
    </xf>
    <xf numFmtId="176" fontId="6" fillId="0" borderId="77" xfId="65" applyNumberFormat="1" applyFont="1" applyBorder="1" applyAlignment="1">
      <alignment horizontal="right" vertical="center"/>
      <protection/>
    </xf>
    <xf numFmtId="0" fontId="6" fillId="0" borderId="77" xfId="65" applyFont="1" applyBorder="1" applyAlignment="1">
      <alignment horizontal="right"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78" xfId="65" applyFont="1" applyFill="1" applyBorder="1" applyAlignment="1">
      <alignment vertical="center"/>
      <protection/>
    </xf>
    <xf numFmtId="0" fontId="6" fillId="0" borderId="74" xfId="65" applyFont="1" applyFill="1" applyBorder="1" applyAlignment="1">
      <alignment vertical="center"/>
      <protection/>
    </xf>
    <xf numFmtId="176" fontId="6" fillId="0" borderId="74" xfId="65" applyNumberFormat="1" applyFont="1" applyFill="1" applyBorder="1" applyAlignment="1">
      <alignment horizontal="right" vertical="center"/>
      <protection/>
    </xf>
    <xf numFmtId="0" fontId="6" fillId="0" borderId="74" xfId="65" applyFont="1" applyFill="1" applyBorder="1" applyAlignment="1">
      <alignment horizontal="right" vertical="center"/>
      <protection/>
    </xf>
    <xf numFmtId="0" fontId="6" fillId="0" borderId="79" xfId="65" applyFont="1" applyBorder="1" applyAlignment="1">
      <alignment vertical="center"/>
      <protection/>
    </xf>
    <xf numFmtId="0" fontId="6" fillId="0" borderId="75" xfId="65" applyFont="1" applyBorder="1" applyAlignment="1">
      <alignment vertical="center"/>
      <protection/>
    </xf>
    <xf numFmtId="176" fontId="6" fillId="0" borderId="75" xfId="65" applyNumberFormat="1" applyFont="1" applyBorder="1" applyAlignment="1">
      <alignment horizontal="right" vertical="center"/>
      <protection/>
    </xf>
    <xf numFmtId="0" fontId="6" fillId="0" borderId="75" xfId="65" applyFont="1" applyBorder="1" applyAlignment="1">
      <alignment horizontal="right" vertical="center"/>
      <protection/>
    </xf>
    <xf numFmtId="0" fontId="6" fillId="0" borderId="20" xfId="65" applyFont="1" applyBorder="1" applyAlignment="1">
      <alignment vertical="center"/>
      <protection/>
    </xf>
    <xf numFmtId="0" fontId="6" fillId="0" borderId="80" xfId="65" applyFont="1" applyBorder="1" applyAlignment="1">
      <alignment vertical="center"/>
      <protection/>
    </xf>
    <xf numFmtId="0" fontId="6" fillId="0" borderId="81" xfId="65" applyFont="1" applyBorder="1" applyAlignment="1">
      <alignment vertical="center"/>
      <protection/>
    </xf>
    <xf numFmtId="0" fontId="5" fillId="0" borderId="81" xfId="69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right" vertical="center"/>
      <protection/>
    </xf>
    <xf numFmtId="0" fontId="6" fillId="0" borderId="82" xfId="65" applyFont="1" applyBorder="1" applyAlignment="1">
      <alignment vertical="center"/>
      <protection/>
    </xf>
    <xf numFmtId="0" fontId="6" fillId="0" borderId="83" xfId="65" applyFont="1" applyBorder="1" applyAlignment="1">
      <alignment vertical="center"/>
      <protection/>
    </xf>
    <xf numFmtId="49" fontId="6" fillId="0" borderId="82" xfId="69" applyNumberFormat="1" applyFont="1" applyBorder="1" applyAlignment="1">
      <alignment horizontal="right" vertical="center" wrapText="1"/>
      <protection/>
    </xf>
    <xf numFmtId="57" fontId="6" fillId="0" borderId="82" xfId="65" applyNumberFormat="1" applyFont="1" applyBorder="1" applyAlignment="1">
      <alignment horizontal="right" vertical="center"/>
      <protection/>
    </xf>
    <xf numFmtId="221" fontId="6" fillId="0" borderId="13" xfId="65" applyNumberFormat="1" applyFont="1" applyBorder="1" applyAlignment="1">
      <alignment horizontal="right" vertical="center"/>
      <protection/>
    </xf>
    <xf numFmtId="0" fontId="6" fillId="0" borderId="23" xfId="65" applyFont="1" applyBorder="1" applyAlignment="1">
      <alignment horizontal="center" vertical="center"/>
      <protection/>
    </xf>
    <xf numFmtId="0" fontId="6" fillId="0" borderId="37" xfId="65" applyFont="1" applyBorder="1" applyAlignment="1">
      <alignment horizontal="center" vertical="center"/>
      <protection/>
    </xf>
    <xf numFmtId="221" fontId="6" fillId="0" borderId="25" xfId="65" applyNumberFormat="1" applyFont="1" applyBorder="1" applyAlignment="1">
      <alignment horizontal="right" vertical="center"/>
      <protection/>
    </xf>
    <xf numFmtId="0" fontId="6" fillId="0" borderId="84" xfId="66" applyFont="1" applyBorder="1" applyAlignment="1">
      <alignment horizontal="center" vertical="center"/>
      <protection/>
    </xf>
    <xf numFmtId="0" fontId="6" fillId="0" borderId="85" xfId="66" applyFont="1" applyBorder="1" applyAlignment="1">
      <alignment horizontal="distributed" vertical="center"/>
      <protection/>
    </xf>
    <xf numFmtId="0" fontId="6" fillId="0" borderId="86" xfId="66" applyFont="1" applyBorder="1" applyAlignment="1">
      <alignment horizontal="center" vertical="center"/>
      <protection/>
    </xf>
    <xf numFmtId="3" fontId="6" fillId="0" borderId="25" xfId="66" applyNumberFormat="1" applyFont="1" applyBorder="1" applyAlignment="1">
      <alignment horizontal="center" vertical="center"/>
      <protection/>
    </xf>
    <xf numFmtId="200" fontId="6" fillId="0" borderId="87" xfId="66" applyNumberFormat="1" applyFont="1" applyBorder="1" applyAlignment="1">
      <alignment horizontal="right" vertical="center"/>
      <protection/>
    </xf>
    <xf numFmtId="200" fontId="6" fillId="0" borderId="53" xfId="66" applyNumberFormat="1" applyFont="1" applyBorder="1" applyAlignment="1">
      <alignment horizontal="right" vertical="center"/>
      <protection/>
    </xf>
    <xf numFmtId="200" fontId="6" fillId="0" borderId="66" xfId="66" applyNumberFormat="1" applyFont="1" applyBorder="1" applyAlignment="1">
      <alignment horizontal="right" vertical="center"/>
      <protection/>
    </xf>
    <xf numFmtId="0" fontId="6" fillId="0" borderId="88" xfId="66" applyFont="1" applyBorder="1" applyAlignment="1">
      <alignment horizontal="distributed" vertical="center"/>
      <protection/>
    </xf>
    <xf numFmtId="0" fontId="6" fillId="0" borderId="89" xfId="66" applyFont="1" applyBorder="1" applyAlignment="1">
      <alignment horizontal="center" vertical="center"/>
      <protection/>
    </xf>
    <xf numFmtId="200" fontId="6" fillId="0" borderId="31" xfId="66" applyNumberFormat="1" applyFont="1" applyFill="1" applyBorder="1" applyAlignment="1">
      <alignment horizontal="right" vertical="center"/>
      <protection/>
    </xf>
    <xf numFmtId="200" fontId="6" fillId="0" borderId="90" xfId="66" applyNumberFormat="1" applyFont="1" applyBorder="1" applyAlignment="1">
      <alignment horizontal="right" vertical="center"/>
      <protection/>
    </xf>
    <xf numFmtId="200" fontId="6" fillId="0" borderId="32" xfId="66" applyNumberFormat="1" applyFont="1" applyFill="1" applyBorder="1" applyAlignment="1">
      <alignment horizontal="right" vertical="center"/>
      <protection/>
    </xf>
    <xf numFmtId="200" fontId="6" fillId="0" borderId="40" xfId="66" applyNumberFormat="1" applyFont="1" applyBorder="1" applyAlignment="1">
      <alignment horizontal="right" vertical="center"/>
      <protection/>
    </xf>
    <xf numFmtId="200" fontId="6" fillId="0" borderId="47" xfId="66" applyNumberFormat="1" applyFont="1" applyFill="1" applyBorder="1" applyAlignment="1">
      <alignment horizontal="right" vertical="center"/>
      <protection/>
    </xf>
    <xf numFmtId="200" fontId="6" fillId="0" borderId="42" xfId="66" applyNumberFormat="1" applyFont="1" applyBorder="1" applyAlignment="1">
      <alignment horizontal="right" vertical="center"/>
      <protection/>
    </xf>
    <xf numFmtId="200" fontId="6" fillId="0" borderId="27" xfId="66" applyNumberFormat="1" applyFont="1" applyBorder="1" applyAlignment="1">
      <alignment horizontal="right" vertical="center"/>
      <protection/>
    </xf>
    <xf numFmtId="200" fontId="6" fillId="0" borderId="28" xfId="66" applyNumberFormat="1" applyFont="1" applyBorder="1" applyAlignment="1">
      <alignment vertical="center"/>
      <protection/>
    </xf>
    <xf numFmtId="200" fontId="6" fillId="0" borderId="38" xfId="66" applyNumberFormat="1" applyFont="1" applyBorder="1" applyAlignment="1">
      <alignment vertical="center"/>
      <protection/>
    </xf>
    <xf numFmtId="0" fontId="6" fillId="0" borderId="91" xfId="66" applyFont="1" applyBorder="1" applyAlignment="1">
      <alignment horizontal="distributed" vertical="center"/>
      <protection/>
    </xf>
    <xf numFmtId="0" fontId="6" fillId="0" borderId="92" xfId="66" applyFont="1" applyBorder="1" applyAlignment="1">
      <alignment horizontal="center" vertical="center"/>
      <protection/>
    </xf>
    <xf numFmtId="2" fontId="6" fillId="0" borderId="31" xfId="66" applyNumberFormat="1" applyFont="1" applyFill="1" applyBorder="1" applyAlignment="1">
      <alignment horizontal="center" vertical="center"/>
      <protection/>
    </xf>
    <xf numFmtId="2" fontId="6" fillId="0" borderId="27" xfId="66" applyNumberFormat="1" applyFont="1" applyFill="1" applyBorder="1" applyAlignment="1">
      <alignment horizontal="center" vertical="center"/>
      <protection/>
    </xf>
    <xf numFmtId="2" fontId="6" fillId="0" borderId="32" xfId="66" applyNumberFormat="1" applyFont="1" applyFill="1" applyBorder="1" applyAlignment="1">
      <alignment horizontal="center" vertical="center"/>
      <protection/>
    </xf>
    <xf numFmtId="2" fontId="6" fillId="0" borderId="28" xfId="66" applyNumberFormat="1" applyFont="1" applyFill="1" applyBorder="1" applyAlignment="1">
      <alignment horizontal="center" vertical="center"/>
      <protection/>
    </xf>
    <xf numFmtId="2" fontId="6" fillId="0" borderId="47" xfId="66" applyNumberFormat="1" applyFont="1" applyFill="1" applyBorder="1" applyAlignment="1">
      <alignment horizontal="center" vertical="center"/>
      <protection/>
    </xf>
    <xf numFmtId="2" fontId="6" fillId="0" borderId="38" xfId="66" applyNumberFormat="1" applyFont="1" applyFill="1" applyBorder="1" applyAlignment="1">
      <alignment horizontal="center" vertical="center"/>
      <protection/>
    </xf>
    <xf numFmtId="0" fontId="6" fillId="0" borderId="92" xfId="66" applyFont="1" applyBorder="1" applyAlignment="1">
      <alignment vertical="center"/>
      <protection/>
    </xf>
    <xf numFmtId="3" fontId="6" fillId="0" borderId="31" xfId="66" applyNumberFormat="1" applyFont="1" applyFill="1" applyBorder="1" applyAlignment="1">
      <alignment horizontal="center" vertical="center"/>
      <protection/>
    </xf>
    <xf numFmtId="3" fontId="6" fillId="0" borderId="32" xfId="66" applyNumberFormat="1" applyFont="1" applyFill="1" applyBorder="1" applyAlignment="1">
      <alignment horizontal="center" vertical="center"/>
      <protection/>
    </xf>
    <xf numFmtId="3" fontId="6" fillId="0" borderId="47" xfId="66" applyNumberFormat="1" applyFont="1" applyFill="1" applyBorder="1" applyAlignment="1">
      <alignment horizontal="center" vertical="center"/>
      <protection/>
    </xf>
    <xf numFmtId="200" fontId="6" fillId="0" borderId="87" xfId="66" applyNumberFormat="1" applyFont="1" applyBorder="1" applyAlignment="1">
      <alignment vertical="center"/>
      <protection/>
    </xf>
    <xf numFmtId="200" fontId="6" fillId="0" borderId="53" xfId="66" applyNumberFormat="1" applyFont="1" applyBorder="1" applyAlignment="1">
      <alignment vertical="center"/>
      <protection/>
    </xf>
    <xf numFmtId="200" fontId="6" fillId="0" borderId="66" xfId="66" applyNumberFormat="1" applyFont="1" applyBorder="1" applyAlignment="1">
      <alignment vertical="center"/>
      <protection/>
    </xf>
    <xf numFmtId="2" fontId="6" fillId="0" borderId="87" xfId="66" applyNumberFormat="1" applyFont="1" applyFill="1" applyBorder="1" applyAlignment="1">
      <alignment horizontal="center" vertical="center"/>
      <protection/>
    </xf>
    <xf numFmtId="2" fontId="6" fillId="0" borderId="53" xfId="66" applyNumberFormat="1" applyFont="1" applyFill="1" applyBorder="1" applyAlignment="1">
      <alignment horizontal="center" vertical="center"/>
      <protection/>
    </xf>
    <xf numFmtId="2" fontId="6" fillId="0" borderId="66" xfId="66" applyNumberFormat="1" applyFont="1" applyFill="1" applyBorder="1" applyAlignment="1">
      <alignment horizontal="center" vertical="center"/>
      <protection/>
    </xf>
    <xf numFmtId="0" fontId="6" fillId="0" borderId="93" xfId="66" applyFont="1" applyBorder="1" applyAlignment="1">
      <alignment horizontal="distributed" vertical="center"/>
      <protection/>
    </xf>
    <xf numFmtId="3" fontId="6" fillId="0" borderId="51" xfId="66" applyNumberFormat="1" applyFont="1" applyBorder="1" applyAlignment="1">
      <alignment horizontal="center" vertical="center"/>
      <protection/>
    </xf>
    <xf numFmtId="3" fontId="6" fillId="0" borderId="53" xfId="66" applyNumberFormat="1" applyFont="1" applyBorder="1" applyAlignment="1">
      <alignment horizontal="center" vertical="center"/>
      <protection/>
    </xf>
    <xf numFmtId="3" fontId="6" fillId="0" borderId="66" xfId="66" applyNumberFormat="1" applyFont="1" applyBorder="1" applyAlignment="1">
      <alignment horizontal="center" vertical="center"/>
      <protection/>
    </xf>
    <xf numFmtId="196" fontId="6" fillId="0" borderId="53" xfId="66" applyNumberFormat="1" applyFont="1" applyFill="1" applyBorder="1" applyAlignment="1">
      <alignment horizontal="right" vertical="center" indent="1"/>
      <protection/>
    </xf>
    <xf numFmtId="196" fontId="6" fillId="0" borderId="66" xfId="66" applyNumberFormat="1" applyFont="1" applyFill="1" applyBorder="1" applyAlignment="1">
      <alignment horizontal="right" vertical="center" indent="1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6" fillId="0" borderId="36" xfId="66" applyFont="1" applyBorder="1" applyAlignment="1">
      <alignment horizontal="distributed" vertical="center"/>
      <protection/>
    </xf>
    <xf numFmtId="0" fontId="6" fillId="0" borderId="94" xfId="66" applyFont="1" applyFill="1" applyBorder="1" applyAlignment="1">
      <alignment horizontal="center" vertical="center"/>
      <protection/>
    </xf>
    <xf numFmtId="0" fontId="6" fillId="0" borderId="95" xfId="66" applyFont="1" applyBorder="1" applyAlignment="1">
      <alignment horizontal="center" vertical="center"/>
      <protection/>
    </xf>
    <xf numFmtId="0" fontId="6" fillId="0" borderId="45" xfId="66" applyFont="1" applyBorder="1" applyAlignment="1">
      <alignment horizontal="distributed" vertical="center"/>
      <protection/>
    </xf>
    <xf numFmtId="197" fontId="6" fillId="0" borderId="95" xfId="66" applyNumberFormat="1" applyFont="1" applyBorder="1" applyAlignment="1">
      <alignment horizontal="distributed" vertical="center"/>
      <protection/>
    </xf>
    <xf numFmtId="197" fontId="6" fillId="0" borderId="94" xfId="66" applyNumberFormat="1" applyFont="1" applyBorder="1" applyAlignment="1">
      <alignment horizontal="center" vertical="center"/>
      <protection/>
    </xf>
    <xf numFmtId="3" fontId="6" fillId="0" borderId="28" xfId="66" applyNumberFormat="1" applyFont="1" applyBorder="1" applyAlignment="1">
      <alignment horizontal="center" vertical="center"/>
      <protection/>
    </xf>
    <xf numFmtId="3" fontId="6" fillId="0" borderId="38" xfId="66" applyNumberFormat="1" applyFont="1" applyBorder="1" applyAlignment="1">
      <alignment horizontal="center" vertical="center"/>
      <protection/>
    </xf>
    <xf numFmtId="0" fontId="6" fillId="0" borderId="57" xfId="66" applyFont="1" applyBorder="1" applyAlignment="1">
      <alignment horizontal="distributed" vertical="center"/>
      <protection/>
    </xf>
    <xf numFmtId="0" fontId="6" fillId="0" borderId="69" xfId="66" applyFont="1" applyBorder="1" applyAlignment="1">
      <alignment horizontal="center" vertical="center"/>
      <protection/>
    </xf>
    <xf numFmtId="0" fontId="6" fillId="0" borderId="95" xfId="66" applyFont="1" applyBorder="1" applyAlignment="1">
      <alignment horizontal="distributed" vertical="center"/>
      <protection/>
    </xf>
    <xf numFmtId="0" fontId="6" fillId="0" borderId="94" xfId="66" applyFont="1" applyBorder="1" applyAlignment="1">
      <alignment horizontal="center" vertical="center"/>
      <protection/>
    </xf>
    <xf numFmtId="0" fontId="6" fillId="0" borderId="27" xfId="66" applyFont="1" applyBorder="1" applyAlignment="1">
      <alignment horizontal="distributed" vertical="center"/>
      <protection/>
    </xf>
    <xf numFmtId="0" fontId="6" fillId="0" borderId="69" xfId="66" applyFont="1" applyBorder="1" applyAlignment="1">
      <alignment vertical="center"/>
      <protection/>
    </xf>
    <xf numFmtId="197" fontId="6" fillId="0" borderId="87" xfId="66" applyNumberFormat="1" applyFont="1" applyBorder="1" applyAlignment="1">
      <alignment horizontal="distributed" vertical="center"/>
      <protection/>
    </xf>
    <xf numFmtId="215" fontId="6" fillId="0" borderId="87" xfId="66" applyNumberFormat="1" applyFont="1" applyBorder="1" applyAlignment="1">
      <alignment horizontal="right" vertical="center"/>
      <protection/>
    </xf>
    <xf numFmtId="3" fontId="6" fillId="0" borderId="66" xfId="66" applyNumberFormat="1" applyFont="1" applyFill="1" applyBorder="1" applyAlignment="1">
      <alignment horizontal="center" vertical="center"/>
      <protection/>
    </xf>
    <xf numFmtId="215" fontId="6" fillId="0" borderId="66" xfId="66" applyNumberFormat="1" applyFont="1" applyFill="1" applyBorder="1" applyAlignment="1">
      <alignment horizontal="right" vertical="center"/>
      <protection/>
    </xf>
    <xf numFmtId="3" fontId="6" fillId="0" borderId="53" xfId="66" applyNumberFormat="1" applyFont="1" applyFill="1" applyBorder="1" applyAlignment="1">
      <alignment horizontal="center" vertical="center"/>
      <protection/>
    </xf>
    <xf numFmtId="215" fontId="6" fillId="0" borderId="53" xfId="66" applyNumberFormat="1" applyFont="1" applyFill="1" applyBorder="1" applyAlignment="1">
      <alignment horizontal="right" vertical="center"/>
      <protection/>
    </xf>
    <xf numFmtId="0" fontId="6" fillId="0" borderId="87" xfId="66" applyFont="1" applyBorder="1" applyAlignment="1">
      <alignment horizontal="center" vertical="center"/>
      <protection/>
    </xf>
    <xf numFmtId="197" fontId="6" fillId="0" borderId="96" xfId="66" applyNumberFormat="1" applyFont="1" applyBorder="1" applyAlignment="1">
      <alignment horizontal="center" vertical="center"/>
      <protection/>
    </xf>
    <xf numFmtId="197" fontId="6" fillId="0" borderId="87" xfId="66" applyNumberFormat="1" applyFont="1" applyBorder="1" applyAlignment="1">
      <alignment horizontal="center" vertical="center"/>
      <protection/>
    </xf>
    <xf numFmtId="200" fontId="6" fillId="0" borderId="38" xfId="66" applyNumberFormat="1" applyFont="1" applyBorder="1" applyAlignment="1">
      <alignment horizontal="right" vertical="center"/>
      <protection/>
    </xf>
    <xf numFmtId="212" fontId="6" fillId="0" borderId="38" xfId="66" applyNumberFormat="1" applyFont="1" applyFill="1" applyBorder="1" applyAlignment="1">
      <alignment horizontal="right" vertical="center"/>
      <protection/>
    </xf>
    <xf numFmtId="200" fontId="6" fillId="0" borderId="28" xfId="66" applyNumberFormat="1" applyFont="1" applyBorder="1" applyAlignment="1">
      <alignment horizontal="right" vertical="center"/>
      <protection/>
    </xf>
    <xf numFmtId="212" fontId="6" fillId="0" borderId="28" xfId="66" applyNumberFormat="1" applyFont="1" applyFill="1" applyBorder="1" applyAlignment="1">
      <alignment horizontal="right" vertical="center"/>
      <protection/>
    </xf>
    <xf numFmtId="194" fontId="6" fillId="0" borderId="53" xfId="49" applyNumberFormat="1" applyFont="1" applyBorder="1" applyAlignment="1">
      <alignment horizontal="center" vertical="center"/>
    </xf>
    <xf numFmtId="194" fontId="6" fillId="0" borderId="66" xfId="49" applyNumberFormat="1" applyFont="1" applyBorder="1" applyAlignment="1">
      <alignment horizontal="center" vertical="center"/>
    </xf>
    <xf numFmtId="0" fontId="6" fillId="0" borderId="97" xfId="66" applyFont="1" applyBorder="1" applyAlignment="1">
      <alignment horizontal="distributed" vertical="center"/>
      <protection/>
    </xf>
    <xf numFmtId="0" fontId="6" fillId="0" borderId="98" xfId="66" applyFont="1" applyBorder="1" applyAlignment="1">
      <alignment horizontal="distributed" vertical="center"/>
      <protection/>
    </xf>
    <xf numFmtId="0" fontId="6" fillId="0" borderId="43" xfId="66" applyFont="1" applyFill="1" applyBorder="1" applyAlignment="1">
      <alignment horizontal="center" vertical="center"/>
      <protection/>
    </xf>
    <xf numFmtId="0" fontId="5" fillId="0" borderId="49" xfId="71" applyFont="1" applyBorder="1" applyAlignment="1">
      <alignment vertical="center"/>
      <protection/>
    </xf>
    <xf numFmtId="0" fontId="6" fillId="0" borderId="47" xfId="71" applyFont="1" applyBorder="1" applyAlignment="1">
      <alignment vertical="center"/>
      <protection/>
    </xf>
    <xf numFmtId="0" fontId="6" fillId="0" borderId="38" xfId="71" applyFont="1" applyBorder="1" applyAlignment="1">
      <alignment vertical="center"/>
      <protection/>
    </xf>
    <xf numFmtId="0" fontId="6" fillId="0" borderId="95" xfId="71" applyFont="1" applyBorder="1" applyAlignment="1">
      <alignment vertical="center"/>
      <protection/>
    </xf>
    <xf numFmtId="0" fontId="6" fillId="0" borderId="82" xfId="71" applyFont="1" applyBorder="1" applyAlignment="1">
      <alignment vertical="center"/>
      <protection/>
    </xf>
    <xf numFmtId="0" fontId="6" fillId="0" borderId="83" xfId="71" applyFont="1" applyBorder="1" applyAlignment="1">
      <alignment horizontal="distributed" vertical="center" wrapText="1"/>
      <protection/>
    </xf>
    <xf numFmtId="3" fontId="5" fillId="0" borderId="82" xfId="71" applyNumberFormat="1" applyFont="1" applyBorder="1" applyAlignment="1">
      <alignment vertical="center"/>
      <protection/>
    </xf>
    <xf numFmtId="3" fontId="6" fillId="0" borderId="82" xfId="71" applyNumberFormat="1" applyFont="1" applyBorder="1" applyAlignment="1">
      <alignment vertical="center" wrapText="1"/>
      <protection/>
    </xf>
    <xf numFmtId="3" fontId="6" fillId="0" borderId="83" xfId="71" applyNumberFormat="1" applyFont="1" applyBorder="1" applyAlignment="1">
      <alignment vertical="center" wrapText="1"/>
      <protection/>
    </xf>
    <xf numFmtId="0" fontId="6" fillId="0" borderId="94" xfId="71" applyFont="1" applyBorder="1" applyAlignment="1">
      <alignment vertical="center"/>
      <protection/>
    </xf>
    <xf numFmtId="0" fontId="6" fillId="0" borderId="32" xfId="71" applyFont="1" applyBorder="1" applyAlignment="1">
      <alignment vertical="center"/>
      <protection/>
    </xf>
    <xf numFmtId="49" fontId="6" fillId="0" borderId="25" xfId="71" applyNumberFormat="1" applyFont="1" applyBorder="1" applyAlignment="1">
      <alignment horizontal="right" vertical="center"/>
      <protection/>
    </xf>
    <xf numFmtId="0" fontId="6" fillId="0" borderId="25" xfId="71" applyFont="1" applyBorder="1" applyAlignment="1">
      <alignment horizontal="distributed" vertical="center" wrapText="1"/>
      <protection/>
    </xf>
    <xf numFmtId="0" fontId="6" fillId="0" borderId="33" xfId="71" applyFont="1" applyBorder="1" applyAlignment="1">
      <alignment horizontal="distributed" vertical="center" wrapText="1"/>
      <protection/>
    </xf>
    <xf numFmtId="3" fontId="5" fillId="0" borderId="25" xfId="71" applyNumberFormat="1" applyFont="1" applyBorder="1" applyAlignment="1">
      <alignment vertical="center"/>
      <protection/>
    </xf>
    <xf numFmtId="3" fontId="6" fillId="0" borderId="25" xfId="71" applyNumberFormat="1" applyFont="1" applyBorder="1" applyAlignment="1">
      <alignment vertical="center" wrapText="1"/>
      <protection/>
    </xf>
    <xf numFmtId="3" fontId="5" fillId="0" borderId="37" xfId="71" applyNumberFormat="1" applyFont="1" applyBorder="1" applyAlignment="1">
      <alignment vertical="center"/>
      <protection/>
    </xf>
    <xf numFmtId="0" fontId="5" fillId="0" borderId="33" xfId="71" applyFont="1" applyBorder="1" applyAlignment="1">
      <alignment vertical="center"/>
      <protection/>
    </xf>
    <xf numFmtId="0" fontId="6" fillId="0" borderId="28" xfId="71" applyFont="1" applyBorder="1" applyAlignment="1">
      <alignment vertical="center"/>
      <protection/>
    </xf>
    <xf numFmtId="0" fontId="6" fillId="0" borderId="25" xfId="71" applyFont="1" applyBorder="1" applyAlignment="1">
      <alignment vertical="center" wrapText="1"/>
      <protection/>
    </xf>
    <xf numFmtId="0" fontId="26" fillId="0" borderId="25" xfId="71" applyFont="1" applyBorder="1" applyAlignment="1">
      <alignment horizontal="distributed" vertical="center" wrapText="1"/>
      <protection/>
    </xf>
    <xf numFmtId="0" fontId="6" fillId="0" borderId="27" xfId="65" applyFont="1" applyBorder="1" applyAlignment="1">
      <alignment horizontal="center" vertical="center"/>
      <protection/>
    </xf>
    <xf numFmtId="0" fontId="6" fillId="0" borderId="49" xfId="66" applyFont="1" applyBorder="1" applyAlignment="1">
      <alignment horizontal="center" vertical="center"/>
      <protection/>
    </xf>
    <xf numFmtId="0" fontId="6" fillId="0" borderId="33" xfId="66" applyFont="1" applyBorder="1" applyAlignment="1">
      <alignment horizontal="center" vertical="center"/>
      <protection/>
    </xf>
    <xf numFmtId="0" fontId="6" fillId="0" borderId="99" xfId="65" applyFont="1" applyBorder="1" applyAlignment="1">
      <alignment horizontal="distributed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vertical="center"/>
      <protection/>
    </xf>
    <xf numFmtId="0" fontId="6" fillId="0" borderId="37" xfId="64" applyFont="1" applyBorder="1" applyAlignment="1">
      <alignment/>
      <protection/>
    </xf>
    <xf numFmtId="0" fontId="6" fillId="0" borderId="33" xfId="64" applyFont="1" applyBorder="1" applyAlignment="1">
      <alignment vertical="center"/>
      <protection/>
    </xf>
    <xf numFmtId="0" fontId="6" fillId="0" borderId="99" xfId="64" applyFont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 vertical="center"/>
      <protection/>
    </xf>
    <xf numFmtId="0" fontId="6" fillId="0" borderId="20" xfId="65" applyFont="1" applyBorder="1" applyAlignment="1">
      <alignment horizontal="center" vertical="center"/>
      <protection/>
    </xf>
    <xf numFmtId="0" fontId="6" fillId="0" borderId="49" xfId="65" applyFont="1" applyBorder="1" applyAlignment="1">
      <alignment horizontal="center" vertical="center"/>
      <protection/>
    </xf>
    <xf numFmtId="0" fontId="6" fillId="0" borderId="99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00" xfId="65" applyFont="1" applyBorder="1" applyAlignment="1">
      <alignment horizontal="right" vertical="center"/>
      <protection/>
    </xf>
    <xf numFmtId="0" fontId="6" fillId="0" borderId="101" xfId="65" applyFont="1" applyBorder="1" applyAlignment="1">
      <alignment horizontal="right" vertical="center"/>
      <protection/>
    </xf>
    <xf numFmtId="0" fontId="7" fillId="0" borderId="69" xfId="65" applyFont="1" applyBorder="1" applyAlignment="1">
      <alignment vertical="center"/>
      <protection/>
    </xf>
    <xf numFmtId="49" fontId="6" fillId="0" borderId="102" xfId="65" applyNumberFormat="1" applyFont="1" applyBorder="1" applyAlignment="1">
      <alignment horizontal="center" vertical="center"/>
      <protection/>
    </xf>
    <xf numFmtId="0" fontId="7" fillId="0" borderId="103" xfId="65" applyFont="1" applyBorder="1" applyAlignment="1">
      <alignment vertical="center"/>
      <protection/>
    </xf>
    <xf numFmtId="0" fontId="7" fillId="0" borderId="29" xfId="65" applyFont="1" applyBorder="1" applyAlignment="1">
      <alignment vertical="center"/>
      <protection/>
    </xf>
    <xf numFmtId="0" fontId="6" fillId="0" borderId="95" xfId="65" applyFont="1" applyBorder="1" applyAlignment="1">
      <alignment vertical="center"/>
      <protection/>
    </xf>
    <xf numFmtId="0" fontId="6" fillId="0" borderId="94" xfId="65" applyFont="1" applyBorder="1" applyAlignment="1">
      <alignment vertical="center"/>
      <protection/>
    </xf>
    <xf numFmtId="0" fontId="6" fillId="0" borderId="28" xfId="65" applyFont="1" applyBorder="1" applyAlignment="1">
      <alignment vertical="center"/>
      <protection/>
    </xf>
    <xf numFmtId="0" fontId="6" fillId="0" borderId="71" xfId="65" applyFont="1" applyBorder="1" applyAlignment="1">
      <alignment vertical="center"/>
      <protection/>
    </xf>
    <xf numFmtId="0" fontId="6" fillId="0" borderId="104" xfId="65" applyFont="1" applyFill="1" applyBorder="1" applyAlignment="1">
      <alignment vertical="center"/>
      <protection/>
    </xf>
    <xf numFmtId="0" fontId="6" fillId="0" borderId="28" xfId="65" applyFont="1" applyFill="1" applyBorder="1" applyAlignment="1">
      <alignment vertical="center"/>
      <protection/>
    </xf>
    <xf numFmtId="0" fontId="6" fillId="0" borderId="71" xfId="65" applyFont="1" applyFill="1" applyBorder="1" applyAlignment="1">
      <alignment vertical="center"/>
      <protection/>
    </xf>
    <xf numFmtId="0" fontId="6" fillId="0" borderId="104" xfId="65" applyFont="1" applyBorder="1" applyAlignment="1">
      <alignment vertical="center"/>
      <protection/>
    </xf>
    <xf numFmtId="0" fontId="6" fillId="0" borderId="73" xfId="65" applyFont="1" applyBorder="1" applyAlignment="1">
      <alignment vertical="center"/>
      <protection/>
    </xf>
    <xf numFmtId="0" fontId="6" fillId="0" borderId="105" xfId="65" applyFont="1" applyBorder="1" applyAlignment="1">
      <alignment vertical="center"/>
      <protection/>
    </xf>
    <xf numFmtId="0" fontId="6" fillId="0" borderId="103" xfId="65" applyFont="1" applyBorder="1" applyAlignment="1">
      <alignment vertical="center"/>
      <protection/>
    </xf>
    <xf numFmtId="0" fontId="6" fillId="0" borderId="97" xfId="65" applyFont="1" applyBorder="1" applyAlignment="1">
      <alignment horizontal="right" vertical="center"/>
      <protection/>
    </xf>
    <xf numFmtId="0" fontId="6" fillId="0" borderId="46" xfId="65" applyFont="1" applyBorder="1" applyAlignment="1">
      <alignment vertical="center"/>
      <protection/>
    </xf>
    <xf numFmtId="0" fontId="6" fillId="0" borderId="43" xfId="65" applyFont="1" applyBorder="1" applyAlignment="1">
      <alignment horizontal="center" vertical="center"/>
      <protection/>
    </xf>
    <xf numFmtId="0" fontId="6" fillId="0" borderId="44" xfId="65" applyFont="1" applyBorder="1" applyAlignment="1">
      <alignment horizontal="center" vertical="center"/>
      <protection/>
    </xf>
    <xf numFmtId="197" fontId="6" fillId="0" borderId="25" xfId="66" applyNumberFormat="1" applyFont="1" applyBorder="1" applyAlignment="1">
      <alignment horizontal="right" vertical="center"/>
      <protection/>
    </xf>
    <xf numFmtId="197" fontId="6" fillId="0" borderId="37" xfId="66" applyNumberFormat="1" applyFont="1" applyBorder="1" applyAlignment="1">
      <alignment horizontal="right" vertical="center"/>
      <protection/>
    </xf>
    <xf numFmtId="217" fontId="6" fillId="0" borderId="28" xfId="66" applyNumberFormat="1" applyFont="1" applyBorder="1" applyAlignment="1">
      <alignment horizontal="center" vertical="center"/>
      <protection/>
    </xf>
    <xf numFmtId="217" fontId="6" fillId="0" borderId="28" xfId="66" applyNumberFormat="1" applyFont="1" applyBorder="1" applyAlignment="1">
      <alignment horizontal="right" vertical="center"/>
      <protection/>
    </xf>
    <xf numFmtId="49" fontId="6" fillId="0" borderId="39" xfId="66" applyNumberFormat="1" applyFont="1" applyBorder="1" applyAlignment="1">
      <alignment horizontal="center" vertical="center"/>
      <protection/>
    </xf>
    <xf numFmtId="217" fontId="6" fillId="0" borderId="28" xfId="66" applyNumberFormat="1" applyFont="1" applyBorder="1" applyAlignment="1">
      <alignment vertical="center"/>
      <protection/>
    </xf>
    <xf numFmtId="49" fontId="6" fillId="0" borderId="41" xfId="66" applyNumberFormat="1" applyFont="1" applyBorder="1" applyAlignment="1">
      <alignment horizontal="center" vertical="center"/>
      <protection/>
    </xf>
    <xf numFmtId="217" fontId="6" fillId="0" borderId="38" xfId="66" applyNumberFormat="1" applyFont="1" applyBorder="1" applyAlignment="1">
      <alignment horizontal="center" vertical="center"/>
      <protection/>
    </xf>
    <xf numFmtId="0" fontId="6" fillId="24" borderId="41" xfId="66" applyFont="1" applyFill="1" applyBorder="1" applyAlignment="1">
      <alignment horizontal="center" vertical="center"/>
      <protection/>
    </xf>
    <xf numFmtId="0" fontId="6" fillId="24" borderId="38" xfId="66" applyFont="1" applyFill="1" applyBorder="1" applyAlignment="1">
      <alignment horizontal="center" vertical="center"/>
      <protection/>
    </xf>
    <xf numFmtId="197" fontId="6" fillId="0" borderId="53" xfId="66" applyNumberFormat="1" applyFont="1" applyBorder="1" applyAlignment="1">
      <alignment horizontal="right" vertical="center"/>
      <protection/>
    </xf>
    <xf numFmtId="2" fontId="6" fillId="0" borderId="53" xfId="66" applyNumberFormat="1" applyFont="1" applyBorder="1" applyAlignment="1">
      <alignment horizontal="center" vertical="center"/>
      <protection/>
    </xf>
    <xf numFmtId="197" fontId="6" fillId="24" borderId="66" xfId="66" applyNumberFormat="1" applyFont="1" applyFill="1" applyBorder="1" applyAlignment="1">
      <alignment horizontal="right" vertical="center"/>
      <protection/>
    </xf>
    <xf numFmtId="2" fontId="6" fillId="24" borderId="66" xfId="66" applyNumberFormat="1" applyFont="1" applyFill="1" applyBorder="1" applyAlignment="1">
      <alignment horizontal="center" vertical="center"/>
      <protection/>
    </xf>
    <xf numFmtId="3" fontId="6" fillId="24" borderId="66" xfId="66" applyNumberFormat="1" applyFont="1" applyFill="1" applyBorder="1" applyAlignment="1">
      <alignment horizontal="center" vertical="center"/>
      <protection/>
    </xf>
    <xf numFmtId="197" fontId="6" fillId="0" borderId="66" xfId="66" applyNumberFormat="1" applyFont="1" applyBorder="1" applyAlignment="1">
      <alignment horizontal="right" vertical="center"/>
      <protection/>
    </xf>
    <xf numFmtId="2" fontId="6" fillId="0" borderId="66" xfId="66" applyNumberFormat="1" applyFont="1" applyBorder="1" applyAlignment="1">
      <alignment horizontal="center" vertical="center"/>
      <protection/>
    </xf>
    <xf numFmtId="38" fontId="6" fillId="0" borderId="53" xfId="49" applyFont="1" applyBorder="1" applyAlignment="1">
      <alignment horizontal="center" vertical="center"/>
    </xf>
    <xf numFmtId="38" fontId="6" fillId="0" borderId="53" xfId="49" applyNumberFormat="1" applyFont="1" applyBorder="1" applyAlignment="1">
      <alignment horizontal="center" vertical="center"/>
    </xf>
    <xf numFmtId="38" fontId="6" fillId="0" borderId="66" xfId="49" applyNumberFormat="1" applyFont="1" applyBorder="1" applyAlignment="1">
      <alignment horizontal="center" vertical="center"/>
    </xf>
    <xf numFmtId="0" fontId="6" fillId="0" borderId="0" xfId="64" applyFont="1" applyBorder="1" applyAlignment="1">
      <alignment/>
      <protection/>
    </xf>
    <xf numFmtId="0" fontId="6" fillId="0" borderId="0" xfId="66" applyFont="1" applyBorder="1" applyAlignment="1">
      <alignment horizontal="distributed" vertical="center"/>
      <protection/>
    </xf>
    <xf numFmtId="0" fontId="6" fillId="0" borderId="37" xfId="66" applyFont="1" applyFill="1" applyBorder="1" applyAlignment="1">
      <alignment horizontal="center" vertical="center"/>
      <protection/>
    </xf>
    <xf numFmtId="0" fontId="6" fillId="0" borderId="18" xfId="66" applyFont="1" applyFill="1" applyBorder="1" applyAlignment="1">
      <alignment horizontal="center" vertical="center"/>
      <protection/>
    </xf>
    <xf numFmtId="0" fontId="6" fillId="0" borderId="23" xfId="66" applyFont="1" applyFill="1" applyBorder="1" applyAlignment="1">
      <alignment horizontal="center" vertical="center"/>
      <protection/>
    </xf>
    <xf numFmtId="0" fontId="6" fillId="0" borderId="53" xfId="66" applyFont="1" applyBorder="1" applyAlignment="1">
      <alignment horizontal="center" vertical="center"/>
      <protection/>
    </xf>
    <xf numFmtId="0" fontId="6" fillId="0" borderId="66" xfId="66" applyFont="1" applyBorder="1" applyAlignment="1">
      <alignment horizontal="center" vertical="center"/>
      <protection/>
    </xf>
    <xf numFmtId="0" fontId="6" fillId="0" borderId="33" xfId="66" applyFont="1" applyFill="1" applyBorder="1" applyAlignment="1">
      <alignment horizontal="center" vertical="center"/>
      <protection/>
    </xf>
    <xf numFmtId="0" fontId="6" fillId="0" borderId="49" xfId="66" applyFont="1" applyFill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58" xfId="66" applyFont="1" applyFill="1" applyBorder="1" applyAlignment="1">
      <alignment horizontal="center" vertical="center"/>
      <protection/>
    </xf>
    <xf numFmtId="3" fontId="6" fillId="0" borderId="91" xfId="65" applyNumberFormat="1" applyFont="1" applyBorder="1" applyAlignment="1">
      <alignment horizontal="right" vertical="center" indent="1"/>
      <protection/>
    </xf>
    <xf numFmtId="3" fontId="6" fillId="0" borderId="85" xfId="65" applyNumberFormat="1" applyFont="1" applyBorder="1" applyAlignment="1">
      <alignment horizontal="right" vertical="center" indent="1"/>
      <protection/>
    </xf>
    <xf numFmtId="3" fontId="6" fillId="0" borderId="106" xfId="65" applyNumberFormat="1" applyFont="1" applyBorder="1" applyAlignment="1">
      <alignment horizontal="right" vertical="center" indent="1"/>
      <protection/>
    </xf>
    <xf numFmtId="197" fontId="6" fillId="0" borderId="92" xfId="65" applyNumberFormat="1" applyFont="1" applyBorder="1" applyAlignment="1">
      <alignment horizontal="right" vertical="center" indent="1"/>
      <protection/>
    </xf>
    <xf numFmtId="0" fontId="6" fillId="0" borderId="24" xfId="64" applyFont="1" applyBorder="1" applyAlignment="1">
      <alignment vertical="center"/>
      <protection/>
    </xf>
    <xf numFmtId="0" fontId="6" fillId="0" borderId="17" xfId="64" applyFont="1" applyBorder="1" applyAlignment="1">
      <alignment horizontal="center"/>
      <protection/>
    </xf>
    <xf numFmtId="0" fontId="6" fillId="0" borderId="20" xfId="64" applyFont="1" applyBorder="1" applyAlignment="1">
      <alignment/>
      <protection/>
    </xf>
    <xf numFmtId="0" fontId="6" fillId="0" borderId="37" xfId="64" applyFont="1" applyBorder="1" applyAlignment="1">
      <alignment horizontal="center"/>
      <protection/>
    </xf>
    <xf numFmtId="0" fontId="6" fillId="0" borderId="33" xfId="64" applyFont="1" applyBorder="1" applyAlignment="1">
      <alignment/>
      <protection/>
    </xf>
    <xf numFmtId="0" fontId="6" fillId="0" borderId="37" xfId="64" applyFont="1" applyBorder="1" applyAlignment="1">
      <alignment horizontal="center" vertical="top"/>
      <protection/>
    </xf>
    <xf numFmtId="0" fontId="6" fillId="0" borderId="33" xfId="64" applyFont="1" applyBorder="1" applyAlignment="1">
      <alignment vertical="top"/>
      <protection/>
    </xf>
    <xf numFmtId="0" fontId="6" fillId="0" borderId="107" xfId="64" applyFont="1" applyBorder="1" applyAlignment="1">
      <alignment horizontal="center" vertical="top"/>
      <protection/>
    </xf>
    <xf numFmtId="0" fontId="6" fillId="0" borderId="34" xfId="64" applyFont="1" applyBorder="1" applyAlignment="1">
      <alignment vertical="top"/>
      <protection/>
    </xf>
    <xf numFmtId="0" fontId="6" fillId="0" borderId="18" xfId="64" applyFont="1" applyBorder="1" applyAlignment="1">
      <alignment horizontal="right"/>
      <protection/>
    </xf>
    <xf numFmtId="0" fontId="6" fillId="0" borderId="108" xfId="64" applyFont="1" applyBorder="1" applyAlignment="1">
      <alignment horizontal="right"/>
      <protection/>
    </xf>
    <xf numFmtId="0" fontId="6" fillId="0" borderId="37" xfId="64" applyFont="1" applyBorder="1" applyAlignment="1">
      <alignment horizontal="right"/>
      <protection/>
    </xf>
    <xf numFmtId="0" fontId="6" fillId="0" borderId="109" xfId="64" applyFont="1" applyBorder="1" applyAlignment="1">
      <alignment horizontal="right"/>
      <protection/>
    </xf>
    <xf numFmtId="0" fontId="6" fillId="0" borderId="37" xfId="64" applyFont="1" applyBorder="1" applyAlignment="1">
      <alignment horizontal="right" vertical="center"/>
      <protection/>
    </xf>
    <xf numFmtId="0" fontId="6" fillId="0" borderId="109" xfId="64" applyFont="1" applyBorder="1" applyAlignment="1">
      <alignment horizontal="right" vertical="center"/>
      <protection/>
    </xf>
    <xf numFmtId="176" fontId="6" fillId="0" borderId="37" xfId="64" applyNumberFormat="1" applyFont="1" applyBorder="1" applyAlignment="1">
      <alignment horizontal="right" vertical="center"/>
      <protection/>
    </xf>
    <xf numFmtId="57" fontId="6" fillId="0" borderId="109" xfId="64" applyNumberFormat="1" applyFont="1" applyBorder="1" applyAlignment="1">
      <alignment horizontal="right" vertical="center"/>
      <protection/>
    </xf>
    <xf numFmtId="0" fontId="6" fillId="0" borderId="109" xfId="64" applyFont="1" applyBorder="1" applyAlignment="1">
      <alignment horizontal="right" vertical="top"/>
      <protection/>
    </xf>
    <xf numFmtId="0" fontId="6" fillId="0" borderId="107" xfId="64" applyFont="1" applyBorder="1" applyAlignment="1">
      <alignment horizontal="right" vertical="center"/>
      <protection/>
    </xf>
    <xf numFmtId="0" fontId="6" fillId="0" borderId="110" xfId="64" applyFont="1" applyBorder="1" applyAlignment="1">
      <alignment horizontal="right" vertical="top"/>
      <protection/>
    </xf>
    <xf numFmtId="0" fontId="6" fillId="0" borderId="99" xfId="64" applyFont="1" applyBorder="1" applyAlignment="1">
      <alignment vertical="center"/>
      <protection/>
    </xf>
    <xf numFmtId="0" fontId="6" fillId="0" borderId="17" xfId="64" applyFont="1" applyBorder="1" applyAlignment="1">
      <alignment/>
      <protection/>
    </xf>
    <xf numFmtId="0" fontId="6" fillId="0" borderId="14" xfId="64" applyFont="1" applyBorder="1" applyAlignment="1">
      <alignment vertical="center"/>
      <protection/>
    </xf>
    <xf numFmtId="0" fontId="6" fillId="0" borderId="18" xfId="64" applyFont="1" applyBorder="1" applyAlignment="1">
      <alignment horizontal="right" vertical="center"/>
      <protection/>
    </xf>
    <xf numFmtId="0" fontId="6" fillId="0" borderId="108" xfId="64" applyFont="1" applyBorder="1" applyAlignment="1">
      <alignment horizontal="right" vertical="center"/>
      <protection/>
    </xf>
    <xf numFmtId="0" fontId="6" fillId="0" borderId="109" xfId="64" applyFont="1" applyBorder="1" applyAlignment="1">
      <alignment horizontal="center" vertical="top"/>
      <protection/>
    </xf>
    <xf numFmtId="0" fontId="6" fillId="0" borderId="110" xfId="64" applyFont="1" applyBorder="1" applyAlignment="1">
      <alignment horizontal="center" vertical="top"/>
      <protection/>
    </xf>
    <xf numFmtId="49" fontId="6" fillId="0" borderId="35" xfId="65" applyNumberFormat="1" applyFont="1" applyBorder="1" applyAlignment="1">
      <alignment horizontal="center" vertical="center"/>
      <protection/>
    </xf>
    <xf numFmtId="0" fontId="6" fillId="0" borderId="107" xfId="65" applyFont="1" applyBorder="1" applyAlignment="1">
      <alignment horizontal="center" vertical="center"/>
      <protection/>
    </xf>
    <xf numFmtId="0" fontId="6" fillId="0" borderId="26" xfId="65" applyFont="1" applyBorder="1" applyAlignment="1">
      <alignment horizontal="center" vertical="center"/>
      <protection/>
    </xf>
    <xf numFmtId="0" fontId="6" fillId="0" borderId="34" xfId="65" applyFont="1" applyBorder="1" applyAlignment="1">
      <alignment horizontal="center" vertical="center"/>
      <protection/>
    </xf>
    <xf numFmtId="0" fontId="6" fillId="0" borderId="26" xfId="65" applyFont="1" applyBorder="1" applyAlignment="1">
      <alignment horizontal="right" vertical="center"/>
      <protection/>
    </xf>
    <xf numFmtId="0" fontId="6" fillId="0" borderId="34" xfId="65" applyFont="1" applyBorder="1" applyAlignment="1">
      <alignment horizontal="right" vertical="center"/>
      <protection/>
    </xf>
    <xf numFmtId="0" fontId="6" fillId="0" borderId="10" xfId="65" applyFont="1" applyBorder="1" applyAlignment="1">
      <alignment horizontal="distributed" vertical="center"/>
      <protection/>
    </xf>
    <xf numFmtId="0" fontId="6" fillId="0" borderId="85" xfId="64" applyFont="1" applyBorder="1" applyAlignment="1">
      <alignment horizontal="center" vertical="center"/>
      <protection/>
    </xf>
    <xf numFmtId="0" fontId="6" fillId="0" borderId="111" xfId="66" applyFont="1" applyFill="1" applyBorder="1" applyAlignment="1">
      <alignment horizontal="center" vertical="center"/>
      <protection/>
    </xf>
    <xf numFmtId="0" fontId="6" fillId="0" borderId="112" xfId="65" applyFont="1" applyBorder="1" applyAlignment="1">
      <alignment horizontal="center" vertical="center"/>
      <protection/>
    </xf>
    <xf numFmtId="0" fontId="6" fillId="0" borderId="18" xfId="65" applyFont="1" applyBorder="1" applyAlignment="1">
      <alignment horizontal="distributed" vertical="center"/>
      <protection/>
    </xf>
    <xf numFmtId="0" fontId="6" fillId="0" borderId="112" xfId="65" applyFont="1" applyBorder="1" applyAlignment="1">
      <alignment horizontal="center"/>
      <protection/>
    </xf>
    <xf numFmtId="1" fontId="6" fillId="0" borderId="112" xfId="65" applyNumberFormat="1" applyFont="1" applyBorder="1" applyAlignment="1">
      <alignment horizontal="right"/>
      <protection/>
    </xf>
    <xf numFmtId="187" fontId="6" fillId="0" borderId="113" xfId="65" applyNumberFormat="1" applyFont="1" applyBorder="1" applyAlignment="1">
      <alignment horizontal="left"/>
      <protection/>
    </xf>
    <xf numFmtId="1" fontId="6" fillId="0" borderId="114" xfId="65" applyNumberFormat="1" applyFont="1" applyBorder="1" applyAlignment="1">
      <alignment/>
      <protection/>
    </xf>
    <xf numFmtId="0" fontId="6" fillId="0" borderId="113" xfId="65" applyFont="1" applyBorder="1" applyAlignment="1">
      <alignment horizontal="center"/>
      <protection/>
    </xf>
    <xf numFmtId="0" fontId="9" fillId="0" borderId="113" xfId="0" applyFont="1" applyBorder="1" applyAlignment="1">
      <alignment/>
    </xf>
    <xf numFmtId="0" fontId="9" fillId="0" borderId="114" xfId="0" applyFont="1" applyBorder="1" applyAlignment="1">
      <alignment/>
    </xf>
    <xf numFmtId="0" fontId="5" fillId="0" borderId="113" xfId="65" applyFont="1" applyBorder="1" applyAlignment="1">
      <alignment/>
      <protection/>
    </xf>
    <xf numFmtId="0" fontId="6" fillId="0" borderId="115" xfId="65" applyFont="1" applyBorder="1" applyAlignment="1">
      <alignment horizontal="center" vertical="center"/>
      <protection/>
    </xf>
    <xf numFmtId="0" fontId="6" fillId="0" borderId="112" xfId="65" applyFont="1" applyBorder="1" applyAlignment="1">
      <alignment vertical="center"/>
      <protection/>
    </xf>
    <xf numFmtId="187" fontId="6" fillId="0" borderId="113" xfId="65" applyNumberFormat="1" applyFont="1" applyBorder="1" applyAlignment="1">
      <alignment horizontal="center" vertical="center"/>
      <protection/>
    </xf>
    <xf numFmtId="0" fontId="6" fillId="0" borderId="111" xfId="65" applyFont="1" applyBorder="1" applyAlignment="1">
      <alignment horizontal="right" vertical="center"/>
      <protection/>
    </xf>
    <xf numFmtId="0" fontId="6" fillId="0" borderId="113" xfId="65" applyFont="1" applyBorder="1" applyAlignment="1">
      <alignment horizontal="right" vertical="center"/>
      <protection/>
    </xf>
    <xf numFmtId="220" fontId="6" fillId="0" borderId="113" xfId="65" applyNumberFormat="1" applyFont="1" applyBorder="1" applyAlignment="1">
      <alignment horizontal="left" vertical="center"/>
      <protection/>
    </xf>
    <xf numFmtId="0" fontId="6" fillId="0" borderId="116" xfId="66" applyFont="1" applyBorder="1" applyAlignment="1">
      <alignment horizontal="center" vertical="center"/>
      <protection/>
    </xf>
    <xf numFmtId="0" fontId="6" fillId="0" borderId="112" xfId="65" applyFont="1" applyBorder="1" applyAlignment="1">
      <alignment horizontal="right" vertical="center"/>
      <protection/>
    </xf>
    <xf numFmtId="0" fontId="6" fillId="0" borderId="114" xfId="65" applyFont="1" applyBorder="1" applyAlignment="1">
      <alignment horizontal="right" vertical="center"/>
      <protection/>
    </xf>
    <xf numFmtId="0" fontId="6" fillId="0" borderId="113" xfId="65" applyFont="1" applyBorder="1" applyAlignment="1">
      <alignment vertical="center"/>
      <protection/>
    </xf>
    <xf numFmtId="188" fontId="6" fillId="0" borderId="113" xfId="65" applyNumberFormat="1" applyFont="1" applyBorder="1" applyAlignment="1">
      <alignment horizontal="right" vertical="center"/>
      <protection/>
    </xf>
    <xf numFmtId="0" fontId="5" fillId="0" borderId="113" xfId="65" applyFont="1" applyBorder="1" applyAlignment="1">
      <alignment vertical="center"/>
      <protection/>
    </xf>
    <xf numFmtId="0" fontId="5" fillId="0" borderId="114" xfId="65" applyFont="1" applyBorder="1" applyAlignment="1">
      <alignment vertical="center"/>
      <protection/>
    </xf>
    <xf numFmtId="0" fontId="6" fillId="0" borderId="113" xfId="65" applyFont="1" applyBorder="1" applyAlignment="1">
      <alignment horizontal="center" vertical="center"/>
      <protection/>
    </xf>
    <xf numFmtId="0" fontId="5" fillId="0" borderId="116" xfId="65" applyFont="1" applyBorder="1" applyAlignment="1">
      <alignment vertical="center"/>
      <protection/>
    </xf>
    <xf numFmtId="220" fontId="6" fillId="0" borderId="116" xfId="65" applyNumberFormat="1" applyFont="1" applyBorder="1" applyAlignment="1">
      <alignment horizontal="left" vertical="center"/>
      <protection/>
    </xf>
    <xf numFmtId="0" fontId="6" fillId="0" borderId="111" xfId="65" applyFont="1" applyBorder="1" applyAlignment="1">
      <alignment horizontal="center" vertical="center"/>
      <protection/>
    </xf>
    <xf numFmtId="0" fontId="6" fillId="0" borderId="111" xfId="66" applyFont="1" applyBorder="1" applyAlignment="1">
      <alignment horizontal="center" vertical="center"/>
      <protection/>
    </xf>
    <xf numFmtId="0" fontId="6" fillId="0" borderId="114" xfId="66" applyFont="1" applyBorder="1" applyAlignment="1">
      <alignment horizontal="center" vertical="center"/>
      <protection/>
    </xf>
    <xf numFmtId="0" fontId="6" fillId="0" borderId="96" xfId="66" applyFont="1" applyFill="1" applyBorder="1" applyAlignment="1">
      <alignment horizontal="center" vertical="center"/>
      <protection/>
    </xf>
    <xf numFmtId="221" fontId="6" fillId="0" borderId="113" xfId="65" applyNumberFormat="1" applyFont="1" applyBorder="1" applyAlignment="1">
      <alignment horizontal="right" vertical="center"/>
      <protection/>
    </xf>
    <xf numFmtId="49" fontId="6" fillId="0" borderId="95" xfId="65" applyNumberFormat="1" applyFont="1" applyBorder="1" applyAlignment="1">
      <alignment horizontal="center" vertical="center"/>
      <protection/>
    </xf>
    <xf numFmtId="0" fontId="6" fillId="0" borderId="112" xfId="66" applyFont="1" applyBorder="1" applyAlignment="1">
      <alignment vertical="center"/>
      <protection/>
    </xf>
    <xf numFmtId="0" fontId="6" fillId="0" borderId="113" xfId="66" applyFont="1" applyBorder="1" applyAlignment="1">
      <alignment vertical="center"/>
      <protection/>
    </xf>
    <xf numFmtId="0" fontId="6" fillId="0" borderId="114" xfId="66" applyFont="1" applyFill="1" applyBorder="1" applyAlignment="1">
      <alignment horizontal="center" vertical="center"/>
      <protection/>
    </xf>
    <xf numFmtId="0" fontId="6" fillId="0" borderId="96" xfId="66" applyFont="1" applyBorder="1" applyAlignment="1">
      <alignment horizontal="center" vertical="center"/>
      <protection/>
    </xf>
    <xf numFmtId="0" fontId="6" fillId="0" borderId="116" xfId="66" applyFont="1" applyFill="1" applyBorder="1" applyAlignment="1">
      <alignment horizontal="center" vertical="center"/>
      <protection/>
    </xf>
    <xf numFmtId="0" fontId="6" fillId="0" borderId="53" xfId="66" applyFont="1" applyFill="1" applyBorder="1" applyAlignment="1">
      <alignment horizontal="center" vertical="center"/>
      <protection/>
    </xf>
    <xf numFmtId="0" fontId="6" fillId="0" borderId="117" xfId="66" applyFont="1" applyBorder="1" applyAlignment="1">
      <alignment horizontal="distributed" vertical="center"/>
      <protection/>
    </xf>
    <xf numFmtId="0" fontId="6" fillId="0" borderId="92" xfId="66" applyFont="1" applyBorder="1" applyAlignment="1">
      <alignment horizontal="distributed" vertical="center"/>
      <protection/>
    </xf>
    <xf numFmtId="0" fontId="6" fillId="0" borderId="66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38" xfId="65" applyFont="1" applyBorder="1" applyAlignment="1">
      <alignment vertical="center"/>
      <protection/>
    </xf>
    <xf numFmtId="0" fontId="5" fillId="0" borderId="103" xfId="65" applyFont="1" applyBorder="1" applyAlignment="1">
      <alignment vertical="center"/>
      <protection/>
    </xf>
    <xf numFmtId="0" fontId="5" fillId="0" borderId="29" xfId="65" applyFont="1" applyBorder="1" applyAlignment="1">
      <alignment vertical="center"/>
      <protection/>
    </xf>
    <xf numFmtId="0" fontId="5" fillId="0" borderId="104" xfId="65" applyFont="1" applyBorder="1" applyAlignment="1">
      <alignment vertical="center"/>
      <protection/>
    </xf>
    <xf numFmtId="0" fontId="6" fillId="0" borderId="13" xfId="65" applyFont="1" applyBorder="1" applyAlignment="1">
      <alignment vertical="top"/>
      <protection/>
    </xf>
    <xf numFmtId="0" fontId="6" fillId="0" borderId="13" xfId="68" applyFont="1" applyBorder="1" applyAlignment="1">
      <alignment vertical="top"/>
      <protection/>
    </xf>
    <xf numFmtId="0" fontId="5" fillId="0" borderId="27" xfId="65" applyFont="1" applyBorder="1" applyAlignment="1">
      <alignment horizontal="center" vertical="center"/>
      <protection/>
    </xf>
    <xf numFmtId="0" fontId="5" fillId="0" borderId="15" xfId="68" applyFont="1" applyBorder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5" fillId="0" borderId="0" xfId="62" applyFont="1" applyAlignment="1">
      <alignment horizontal="left"/>
      <protection/>
    </xf>
    <xf numFmtId="0" fontId="6" fillId="0" borderId="14" xfId="65" applyFont="1" applyBorder="1" applyAlignment="1">
      <alignment horizontal="right" vertical="center"/>
      <protection/>
    </xf>
    <xf numFmtId="0" fontId="7" fillId="0" borderId="104" xfId="65" applyFont="1" applyBorder="1" applyAlignment="1">
      <alignment vertical="center"/>
      <protection/>
    </xf>
    <xf numFmtId="0" fontId="6" fillId="0" borderId="35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left" vertical="center"/>
      <protection/>
    </xf>
    <xf numFmtId="0" fontId="6" fillId="0" borderId="25" xfId="65" applyFont="1" applyBorder="1" applyAlignment="1">
      <alignment horizontal="left" vertical="center"/>
      <protection/>
    </xf>
    <xf numFmtId="0" fontId="6" fillId="0" borderId="26" xfId="65" applyFont="1" applyBorder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3" fontId="6" fillId="0" borderId="118" xfId="66" applyNumberFormat="1" applyFont="1" applyBorder="1" applyAlignment="1">
      <alignment horizontal="center" vertical="center"/>
      <protection/>
    </xf>
    <xf numFmtId="0" fontId="6" fillId="0" borderId="46" xfId="66" applyFont="1" applyBorder="1" applyAlignment="1">
      <alignment horizontal="distributed" vertical="center"/>
      <protection/>
    </xf>
    <xf numFmtId="0" fontId="6" fillId="0" borderId="119" xfId="66" applyFont="1" applyBorder="1" applyAlignment="1">
      <alignment horizontal="center" vertical="center"/>
      <protection/>
    </xf>
    <xf numFmtId="200" fontId="6" fillId="0" borderId="95" xfId="66" applyNumberFormat="1" applyFont="1" applyFill="1" applyBorder="1" applyAlignment="1">
      <alignment horizontal="right" vertical="center"/>
      <protection/>
    </xf>
    <xf numFmtId="200" fontId="6" fillId="0" borderId="94" xfId="66" applyNumberFormat="1" applyFont="1" applyBorder="1" applyAlignment="1">
      <alignment horizontal="right" vertical="center"/>
      <protection/>
    </xf>
    <xf numFmtId="2" fontId="6" fillId="0" borderId="95" xfId="66" applyNumberFormat="1" applyFont="1" applyFill="1" applyBorder="1" applyAlignment="1">
      <alignment horizontal="center" vertical="center"/>
      <protection/>
    </xf>
    <xf numFmtId="2" fontId="6" fillId="0" borderId="94" xfId="66" applyNumberFormat="1" applyFont="1" applyFill="1" applyBorder="1" applyAlignment="1">
      <alignment horizontal="center" vertical="center"/>
      <protection/>
    </xf>
    <xf numFmtId="3" fontId="6" fillId="0" borderId="95" xfId="66" applyNumberFormat="1" applyFont="1" applyFill="1" applyBorder="1" applyAlignment="1">
      <alignment horizontal="center" vertical="center"/>
      <protection/>
    </xf>
    <xf numFmtId="3" fontId="6" fillId="0" borderId="87" xfId="66" applyNumberFormat="1" applyFont="1" applyFill="1" applyBorder="1" applyAlignment="1">
      <alignment horizontal="center" vertical="center"/>
      <protection/>
    </xf>
    <xf numFmtId="194" fontId="6" fillId="0" borderId="87" xfId="49" applyNumberFormat="1" applyFont="1" applyBorder="1" applyAlignment="1">
      <alignment horizontal="center" vertical="center"/>
    </xf>
    <xf numFmtId="212" fontId="6" fillId="0" borderId="94" xfId="66" applyNumberFormat="1" applyFont="1" applyFill="1" applyBorder="1" applyAlignment="1">
      <alignment horizontal="right" vertical="center"/>
      <protection/>
    </xf>
    <xf numFmtId="0" fontId="6" fillId="0" borderId="119" xfId="66" applyFont="1" applyFill="1" applyBorder="1" applyAlignment="1">
      <alignment horizontal="center" vertical="center"/>
      <protection/>
    </xf>
    <xf numFmtId="3" fontId="5" fillId="0" borderId="111" xfId="71" applyNumberFormat="1" applyFont="1" applyBorder="1" applyAlignment="1">
      <alignment vertical="center"/>
      <protection/>
    </xf>
    <xf numFmtId="0" fontId="6" fillId="0" borderId="58" xfId="66" applyFont="1" applyBorder="1" applyAlignment="1">
      <alignment horizontal="distributed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52" xfId="66" applyFont="1" applyBorder="1" applyAlignment="1">
      <alignment horizontal="distributed" vertical="center"/>
      <protection/>
    </xf>
    <xf numFmtId="0" fontId="6" fillId="0" borderId="120" xfId="66" applyFont="1" applyBorder="1" applyAlignment="1">
      <alignment horizontal="center" vertical="center"/>
      <protection/>
    </xf>
    <xf numFmtId="197" fontId="6" fillId="0" borderId="111" xfId="66" applyNumberFormat="1" applyFont="1" applyBorder="1" applyAlignment="1">
      <alignment horizontal="right" vertical="center"/>
      <protection/>
    </xf>
    <xf numFmtId="197" fontId="6" fillId="0" borderId="96" xfId="66" applyNumberFormat="1" applyFont="1" applyBorder="1" applyAlignment="1">
      <alignment horizontal="right" vertical="center"/>
      <protection/>
    </xf>
    <xf numFmtId="2" fontId="6" fillId="0" borderId="96" xfId="66" applyNumberFormat="1" applyFont="1" applyBorder="1" applyAlignment="1">
      <alignment horizontal="center" vertical="center"/>
      <protection/>
    </xf>
    <xf numFmtId="2" fontId="6" fillId="0" borderId="96" xfId="66" applyNumberFormat="1" applyFont="1" applyFill="1" applyBorder="1" applyAlignment="1">
      <alignment horizontal="center" vertical="center"/>
      <protection/>
    </xf>
    <xf numFmtId="3" fontId="6" fillId="0" borderId="96" xfId="66" applyNumberFormat="1" applyFont="1" applyBorder="1" applyAlignment="1">
      <alignment horizontal="center" vertical="center"/>
      <protection/>
    </xf>
    <xf numFmtId="194" fontId="6" fillId="0" borderId="96" xfId="49" applyNumberFormat="1" applyFont="1" applyBorder="1" applyAlignment="1">
      <alignment horizontal="center" vertical="center"/>
    </xf>
    <xf numFmtId="0" fontId="6" fillId="0" borderId="121" xfId="66" applyFont="1" applyBorder="1" applyAlignment="1">
      <alignment horizontal="center" vertical="center"/>
      <protection/>
    </xf>
    <xf numFmtId="197" fontId="6" fillId="0" borderId="87" xfId="66" applyNumberFormat="1" applyFont="1" applyBorder="1" applyAlignment="1">
      <alignment horizontal="right" vertical="center"/>
      <protection/>
    </xf>
    <xf numFmtId="3" fontId="6" fillId="0" borderId="87" xfId="66" applyNumberFormat="1" applyFont="1" applyBorder="1" applyAlignment="1">
      <alignment horizontal="center" vertical="center"/>
      <protection/>
    </xf>
    <xf numFmtId="2" fontId="6" fillId="0" borderId="87" xfId="66" applyNumberFormat="1" applyFont="1" applyBorder="1" applyAlignment="1">
      <alignment horizontal="center" vertical="center"/>
      <protection/>
    </xf>
    <xf numFmtId="0" fontId="6" fillId="0" borderId="90" xfId="66" applyFont="1" applyBorder="1" applyAlignment="1">
      <alignment horizontal="center" vertical="center"/>
      <protection/>
    </xf>
    <xf numFmtId="0" fontId="6" fillId="0" borderId="58" xfId="66" applyFont="1" applyBorder="1" applyAlignment="1">
      <alignment horizontal="distributed" vertical="center" wrapText="1"/>
      <protection/>
    </xf>
    <xf numFmtId="217" fontId="6" fillId="0" borderId="94" xfId="66" applyNumberFormat="1" applyFont="1" applyBorder="1" applyAlignment="1">
      <alignment horizontal="right" vertical="center"/>
      <protection/>
    </xf>
    <xf numFmtId="0" fontId="6" fillId="0" borderId="49" xfId="65" applyFont="1" applyBorder="1" applyAlignment="1">
      <alignment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6" fillId="0" borderId="105" xfId="65" applyFont="1" applyBorder="1" applyAlignment="1">
      <alignment horizontal="distributed" vertical="center" indent="1"/>
      <protection/>
    </xf>
    <xf numFmtId="0" fontId="6" fillId="0" borderId="10" xfId="70" applyFont="1" applyBorder="1" applyAlignment="1">
      <alignment horizontal="distributed" vertical="center" indent="1"/>
      <protection/>
    </xf>
    <xf numFmtId="0" fontId="6" fillId="0" borderId="45" xfId="65" applyFont="1" applyBorder="1" applyAlignment="1">
      <alignment horizontal="center" vertical="center"/>
      <protection/>
    </xf>
    <xf numFmtId="0" fontId="6" fillId="0" borderId="122" xfId="65" applyFont="1" applyBorder="1" applyAlignment="1">
      <alignment horizontal="center" vertical="center"/>
      <protection/>
    </xf>
    <xf numFmtId="0" fontId="6" fillId="0" borderId="51" xfId="65" applyFont="1" applyBorder="1" applyAlignment="1">
      <alignment horizontal="center" vertical="center"/>
      <protection/>
    </xf>
    <xf numFmtId="0" fontId="6" fillId="0" borderId="121" xfId="65" applyFont="1" applyBorder="1" applyAlignment="1">
      <alignment horizontal="right" vertical="center" indent="1"/>
      <protection/>
    </xf>
    <xf numFmtId="0" fontId="0" fillId="0" borderId="123" xfId="0" applyBorder="1" applyAlignment="1">
      <alignment horizontal="right" vertical="center" indent="1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6" fillId="0" borderId="12" xfId="65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6" fillId="0" borderId="124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125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26" xfId="65" applyFont="1" applyBorder="1" applyAlignment="1">
      <alignment horizontal="center" vertical="center"/>
      <protection/>
    </xf>
    <xf numFmtId="0" fontId="6" fillId="0" borderId="54" xfId="65" applyFont="1" applyBorder="1" applyAlignment="1">
      <alignment horizontal="center" vertical="center"/>
      <protection/>
    </xf>
    <xf numFmtId="0" fontId="7" fillId="0" borderId="24" xfId="65" applyFont="1" applyBorder="1" applyAlignment="1">
      <alignment horizontal="distributed" vertical="center"/>
      <protection/>
    </xf>
    <xf numFmtId="0" fontId="6" fillId="0" borderId="11" xfId="65" applyFont="1" applyBorder="1" applyAlignment="1">
      <alignment horizontal="distributed" vertical="center"/>
      <protection/>
    </xf>
    <xf numFmtId="0" fontId="7" fillId="0" borderId="50" xfId="65" applyFont="1" applyBorder="1" applyAlignment="1">
      <alignment horizontal="distributed" vertical="center"/>
      <protection/>
    </xf>
    <xf numFmtId="0" fontId="6" fillId="0" borderId="0" xfId="66" applyFont="1" applyBorder="1" applyAlignment="1">
      <alignment horizontal="left" indent="1"/>
      <protection/>
    </xf>
    <xf numFmtId="0" fontId="6" fillId="0" borderId="0" xfId="64" applyFont="1" applyBorder="1" applyAlignment="1">
      <alignment/>
      <protection/>
    </xf>
    <xf numFmtId="0" fontId="7" fillId="0" borderId="0" xfId="65" applyFont="1" applyBorder="1" applyAlignment="1">
      <alignment horizontal="center" vertical="center"/>
      <protection/>
    </xf>
    <xf numFmtId="0" fontId="6" fillId="0" borderId="99" xfId="65" applyFont="1" applyBorder="1" applyAlignment="1">
      <alignment horizontal="distributed" vertical="center"/>
      <protection/>
    </xf>
    <xf numFmtId="0" fontId="6" fillId="0" borderId="24" xfId="65" applyFont="1" applyBorder="1" applyAlignment="1">
      <alignment horizontal="distributed" vertical="center"/>
      <protection/>
    </xf>
    <xf numFmtId="0" fontId="6" fillId="0" borderId="50" xfId="65" applyFont="1" applyBorder="1" applyAlignment="1">
      <alignment horizontal="distributed" vertical="center"/>
      <protection/>
    </xf>
    <xf numFmtId="0" fontId="6" fillId="0" borderId="127" xfId="65" applyFont="1" applyBorder="1" applyAlignment="1">
      <alignment horizontal="distributed" vertical="center"/>
      <protection/>
    </xf>
    <xf numFmtId="0" fontId="6" fillId="0" borderId="128" xfId="65" applyFont="1" applyBorder="1" applyAlignment="1">
      <alignment horizontal="distributed" vertical="center"/>
      <protection/>
    </xf>
    <xf numFmtId="0" fontId="6" fillId="0" borderId="129" xfId="65" applyFont="1" applyBorder="1" applyAlignment="1">
      <alignment horizontal="distributed" vertical="center"/>
      <protection/>
    </xf>
    <xf numFmtId="0" fontId="6" fillId="0" borderId="124" xfId="65" applyFont="1" applyBorder="1" applyAlignment="1">
      <alignment horizontal="distributed" vertical="center"/>
      <protection/>
    </xf>
    <xf numFmtId="0" fontId="6" fillId="0" borderId="12" xfId="65" applyFont="1" applyBorder="1" applyAlignment="1">
      <alignment horizontal="distributed" vertical="center"/>
      <protection/>
    </xf>
    <xf numFmtId="0" fontId="6" fillId="0" borderId="85" xfId="64" applyFont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5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distributed" vertical="center"/>
      <protection/>
    </xf>
    <xf numFmtId="0" fontId="6" fillId="0" borderId="0" xfId="66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122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distributed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distributed" vertical="center"/>
      <protection/>
    </xf>
    <xf numFmtId="0" fontId="6" fillId="0" borderId="130" xfId="64" applyFont="1" applyBorder="1" applyAlignment="1">
      <alignment horizontal="distributed" vertical="center"/>
      <protection/>
    </xf>
    <xf numFmtId="0" fontId="6" fillId="0" borderId="99" xfId="64" applyFont="1" applyBorder="1" applyAlignment="1">
      <alignment horizontal="distributed" vertical="center"/>
      <protection/>
    </xf>
    <xf numFmtId="0" fontId="6" fillId="0" borderId="11" xfId="64" applyFont="1" applyBorder="1" applyAlignment="1">
      <alignment horizontal="distributed" vertical="center"/>
      <protection/>
    </xf>
    <xf numFmtId="0" fontId="6" fillId="0" borderId="124" xfId="64" applyFont="1" applyBorder="1" applyAlignment="1">
      <alignment horizontal="center" vertical="center"/>
      <protection/>
    </xf>
    <xf numFmtId="0" fontId="6" fillId="0" borderId="125" xfId="64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85" xfId="66" applyFont="1" applyBorder="1" applyAlignment="1">
      <alignment horizontal="distributed" vertical="center"/>
      <protection/>
    </xf>
    <xf numFmtId="0" fontId="6" fillId="0" borderId="131" xfId="66" applyFont="1" applyBorder="1" applyAlignment="1">
      <alignment horizontal="distributed" vertical="center"/>
      <protection/>
    </xf>
    <xf numFmtId="0" fontId="6" fillId="0" borderId="48" xfId="66" applyFont="1" applyBorder="1" applyAlignment="1">
      <alignment horizontal="right" vertical="center"/>
      <protection/>
    </xf>
    <xf numFmtId="0" fontId="6" fillId="0" borderId="12" xfId="64" applyFont="1" applyBorder="1">
      <alignment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49" xfId="66" applyFont="1" applyBorder="1" applyAlignment="1">
      <alignment horizontal="center" vertical="center"/>
      <protection/>
    </xf>
    <xf numFmtId="0" fontId="5" fillId="0" borderId="25" xfId="66" applyFont="1" applyBorder="1" applyAlignment="1">
      <alignment horizontal="center" vertical="center"/>
      <protection/>
    </xf>
    <xf numFmtId="0" fontId="6" fillId="0" borderId="112" xfId="64" applyFont="1" applyBorder="1" applyAlignment="1">
      <alignment horizontal="center" vertical="center"/>
      <protection/>
    </xf>
    <xf numFmtId="0" fontId="6" fillId="0" borderId="113" xfId="64" applyFont="1" applyBorder="1" applyAlignment="1">
      <alignment horizontal="center" vertical="center"/>
      <protection/>
    </xf>
    <xf numFmtId="0" fontId="6" fillId="0" borderId="111" xfId="66" applyFont="1" applyFill="1" applyBorder="1" applyAlignment="1">
      <alignment horizontal="center" vertical="center"/>
      <protection/>
    </xf>
    <xf numFmtId="0" fontId="6" fillId="0" borderId="113" xfId="66" applyFont="1" applyFill="1" applyBorder="1" applyAlignment="1">
      <alignment horizontal="center" vertical="center"/>
      <protection/>
    </xf>
    <xf numFmtId="0" fontId="6" fillId="0" borderId="132" xfId="66" applyFont="1" applyFill="1" applyBorder="1" applyAlignment="1">
      <alignment horizontal="center" vertical="center"/>
      <protection/>
    </xf>
    <xf numFmtId="0" fontId="6" fillId="0" borderId="133" xfId="66" applyFont="1" applyFill="1" applyBorder="1" applyAlignment="1">
      <alignment horizontal="center" vertical="center"/>
      <protection/>
    </xf>
    <xf numFmtId="0" fontId="6" fillId="0" borderId="31" xfId="66" applyFont="1" applyBorder="1" applyAlignment="1">
      <alignment horizontal="left" vertical="center"/>
      <protection/>
    </xf>
    <xf numFmtId="0" fontId="6" fillId="0" borderId="0" xfId="64" applyFont="1" applyBorder="1">
      <alignment/>
      <protection/>
    </xf>
    <xf numFmtId="0" fontId="6" fillId="0" borderId="17" xfId="66" applyFont="1" applyBorder="1" applyAlignment="1">
      <alignment horizontal="distributed" vertical="center"/>
      <protection/>
    </xf>
    <xf numFmtId="0" fontId="6" fillId="0" borderId="47" xfId="64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6" fillId="0" borderId="23" xfId="66" applyFont="1" applyFill="1" applyBorder="1" applyAlignment="1">
      <alignment horizontal="center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6" fillId="0" borderId="134" xfId="66" applyFont="1" applyFill="1" applyBorder="1" applyAlignment="1">
      <alignment horizontal="center" vertical="center"/>
      <protection/>
    </xf>
    <xf numFmtId="0" fontId="6" fillId="0" borderId="135" xfId="66" applyFont="1" applyFill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 vertical="center"/>
    </xf>
    <xf numFmtId="0" fontId="6" fillId="0" borderId="37" xfId="66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6" fillId="0" borderId="136" xfId="66" applyFont="1" applyFill="1" applyBorder="1" applyAlignment="1">
      <alignment horizontal="center" vertical="center"/>
      <protection/>
    </xf>
    <xf numFmtId="0" fontId="6" fillId="0" borderId="137" xfId="66" applyFont="1" applyFill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27" xfId="66" applyFont="1" applyBorder="1" applyAlignment="1">
      <alignment horizontal="center" vertical="center"/>
      <protection/>
    </xf>
    <xf numFmtId="0" fontId="6" fillId="0" borderId="58" xfId="66" applyFont="1" applyFill="1" applyBorder="1" applyAlignment="1">
      <alignment horizontal="center" vertical="center"/>
      <protection/>
    </xf>
    <xf numFmtId="0" fontId="9" fillId="0" borderId="58" xfId="0" applyFont="1" applyBorder="1" applyAlignment="1">
      <alignment horizontal="center" vertical="center"/>
    </xf>
    <xf numFmtId="0" fontId="6" fillId="0" borderId="24" xfId="66" applyFont="1" applyBorder="1" applyAlignment="1">
      <alignment horizontal="distributed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36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125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99" xfId="66" applyFont="1" applyBorder="1" applyAlignment="1">
      <alignment horizontal="distributed" vertical="center"/>
      <protection/>
    </xf>
    <xf numFmtId="0" fontId="6" fillId="0" borderId="11" xfId="66" applyFont="1" applyBorder="1" applyAlignment="1">
      <alignment horizontal="distributed" vertical="center"/>
      <protection/>
    </xf>
    <xf numFmtId="0" fontId="6" fillId="0" borderId="12" xfId="64" applyFont="1" applyBorder="1" applyAlignment="1">
      <alignment/>
      <protection/>
    </xf>
    <xf numFmtId="0" fontId="6" fillId="0" borderId="124" xfId="66" applyFont="1" applyBorder="1" applyAlignment="1">
      <alignment horizontal="center" vertical="center"/>
      <protection/>
    </xf>
    <xf numFmtId="0" fontId="9" fillId="0" borderId="96" xfId="0" applyFont="1" applyBorder="1" applyAlignment="1">
      <alignment horizontal="center" vertical="center"/>
    </xf>
    <xf numFmtId="0" fontId="6" fillId="0" borderId="113" xfId="66" applyFont="1" applyBorder="1" applyAlignment="1">
      <alignment horizontal="center" vertical="center"/>
      <protection/>
    </xf>
    <xf numFmtId="0" fontId="6" fillId="0" borderId="116" xfId="66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left" indent="1"/>
      <protection/>
    </xf>
    <xf numFmtId="0" fontId="6" fillId="0" borderId="53" xfId="66" applyFont="1" applyFill="1" applyBorder="1" applyAlignment="1">
      <alignment horizontal="center" vertical="center"/>
      <protection/>
    </xf>
    <xf numFmtId="0" fontId="9" fillId="0" borderId="53" xfId="0" applyFont="1" applyBorder="1" applyAlignment="1">
      <alignment horizontal="center" vertical="center"/>
    </xf>
    <xf numFmtId="0" fontId="6" fillId="0" borderId="25" xfId="66" applyFont="1" applyBorder="1" applyAlignment="1">
      <alignment horizontal="distributed" vertical="center"/>
      <protection/>
    </xf>
    <xf numFmtId="0" fontId="6" fillId="0" borderId="25" xfId="64" applyFont="1" applyBorder="1">
      <alignment/>
      <protection/>
    </xf>
    <xf numFmtId="0" fontId="6" fillId="0" borderId="113" xfId="66" applyFont="1" applyBorder="1" applyAlignment="1">
      <alignment horizontal="distributed" vertical="center"/>
      <protection/>
    </xf>
    <xf numFmtId="0" fontId="6" fillId="0" borderId="113" xfId="64" applyFont="1" applyBorder="1">
      <alignment/>
      <protection/>
    </xf>
    <xf numFmtId="0" fontId="6" fillId="0" borderId="111" xfId="66" applyFont="1" applyBorder="1" applyAlignment="1">
      <alignment horizontal="center" vertical="center"/>
      <protection/>
    </xf>
    <xf numFmtId="0" fontId="6" fillId="0" borderId="114" xfId="66" applyFont="1" applyBorder="1" applyAlignment="1">
      <alignment horizontal="center" vertical="center"/>
      <protection/>
    </xf>
    <xf numFmtId="0" fontId="6" fillId="0" borderId="96" xfId="66" applyFont="1" applyFill="1" applyBorder="1" applyAlignment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0" fontId="6" fillId="0" borderId="13" xfId="66" applyFont="1" applyBorder="1" applyAlignment="1">
      <alignment horizontal="center" vertical="center"/>
      <protection/>
    </xf>
    <xf numFmtId="0" fontId="6" fillId="0" borderId="38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28" xfId="66" applyFont="1" applyBorder="1" applyAlignment="1">
      <alignment horizontal="center" vertical="center"/>
      <protection/>
    </xf>
    <xf numFmtId="0" fontId="26" fillId="0" borderId="25" xfId="66" applyFont="1" applyBorder="1" applyAlignment="1">
      <alignment horizontal="distributed" vertical="center" wrapText="1"/>
      <protection/>
    </xf>
    <xf numFmtId="0" fontId="6" fillId="0" borderId="37" xfId="66" applyFont="1" applyBorder="1" applyAlignment="1">
      <alignment horizontal="center" vertical="center"/>
      <protection/>
    </xf>
    <xf numFmtId="0" fontId="6" fillId="0" borderId="33" xfId="66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left" indent="1"/>
      <protection/>
    </xf>
    <xf numFmtId="0" fontId="6" fillId="0" borderId="99" xfId="64" applyFont="1" applyBorder="1" applyAlignment="1">
      <alignment horizontal="center" vertical="center"/>
      <protection/>
    </xf>
    <xf numFmtId="0" fontId="6" fillId="0" borderId="138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6" fillId="0" borderId="12" xfId="66" applyFont="1" applyBorder="1" applyAlignment="1">
      <alignment horizontal="left" indent="1"/>
      <protection/>
    </xf>
    <xf numFmtId="0" fontId="26" fillId="0" borderId="13" xfId="66" applyFont="1" applyBorder="1" applyAlignment="1">
      <alignment horizontal="distributed" vertical="center" wrapText="1"/>
      <protection/>
    </xf>
    <xf numFmtId="0" fontId="6" fillId="0" borderId="23" xfId="66" applyFont="1" applyBorder="1" applyAlignment="1">
      <alignment horizontal="center" vertical="center"/>
      <protection/>
    </xf>
    <xf numFmtId="0" fontId="9" fillId="0" borderId="49" xfId="0" applyFont="1" applyBorder="1" applyAlignment="1">
      <alignment horizontal="center" vertical="center"/>
    </xf>
    <xf numFmtId="0" fontId="6" fillId="0" borderId="66" xfId="66" applyFont="1" applyFill="1" applyBorder="1" applyAlignment="1">
      <alignment horizontal="center" vertical="center"/>
      <protection/>
    </xf>
    <xf numFmtId="0" fontId="6" fillId="0" borderId="87" xfId="65" applyFont="1" applyBorder="1" applyAlignment="1">
      <alignment horizontal="right" vertical="center" indent="1"/>
      <protection/>
    </xf>
    <xf numFmtId="0" fontId="0" fillId="0" borderId="139" xfId="0" applyBorder="1" applyAlignment="1">
      <alignment horizontal="right" vertical="center" indent="1"/>
    </xf>
    <xf numFmtId="0" fontId="6" fillId="0" borderId="12" xfId="65" applyFont="1" applyBorder="1" applyAlignment="1">
      <alignment horizontal="left" indent="1"/>
      <protection/>
    </xf>
    <xf numFmtId="0" fontId="6" fillId="0" borderId="0" xfId="65" applyFont="1" applyBorder="1" applyAlignment="1">
      <alignment horizontal="left" indent="1"/>
      <protection/>
    </xf>
    <xf numFmtId="0" fontId="6" fillId="0" borderId="95" xfId="65" applyFont="1" applyBorder="1" applyAlignment="1">
      <alignment horizontal="distributed" vertical="center" indent="1"/>
      <protection/>
    </xf>
    <xf numFmtId="0" fontId="6" fillId="0" borderId="82" xfId="70" applyFont="1" applyBorder="1" applyAlignment="1">
      <alignment horizontal="distributed" vertical="center" indent="1"/>
      <protection/>
    </xf>
    <xf numFmtId="0" fontId="6" fillId="0" borderId="31" xfId="65" applyFont="1" applyBorder="1" applyAlignment="1">
      <alignment horizontal="distributed" vertical="center" indent="1"/>
      <protection/>
    </xf>
    <xf numFmtId="0" fontId="6" fillId="0" borderId="0" xfId="70" applyFont="1" applyBorder="1" applyAlignment="1">
      <alignment horizontal="distributed" vertical="center" indent="1"/>
      <protection/>
    </xf>
    <xf numFmtId="0" fontId="6" fillId="0" borderId="48" xfId="65" applyFont="1" applyBorder="1" applyAlignment="1">
      <alignment horizontal="right"/>
      <protection/>
    </xf>
    <xf numFmtId="0" fontId="6" fillId="0" borderId="12" xfId="70" applyFont="1" applyBorder="1" applyAlignment="1">
      <alignment horizontal="right"/>
      <protection/>
    </xf>
    <xf numFmtId="0" fontId="6" fillId="0" borderId="140" xfId="65" applyFont="1" applyBorder="1" applyAlignment="1">
      <alignment horizontal="center" vertical="center"/>
      <protection/>
    </xf>
    <xf numFmtId="0" fontId="6" fillId="0" borderId="141" xfId="65" applyFont="1" applyBorder="1" applyAlignment="1">
      <alignment horizontal="center" vertical="center"/>
      <protection/>
    </xf>
    <xf numFmtId="0" fontId="6" fillId="0" borderId="97" xfId="65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6" fillId="0" borderId="142" xfId="65" applyFont="1" applyBorder="1" applyAlignment="1">
      <alignment horizontal="center" vertical="center"/>
      <protection/>
    </xf>
    <xf numFmtId="0" fontId="6" fillId="0" borderId="52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right" vertical="center" indent="1"/>
      <protection/>
    </xf>
    <xf numFmtId="0" fontId="0" fillId="0" borderId="143" xfId="0" applyBorder="1" applyAlignment="1">
      <alignment horizontal="right" vertical="center" indent="1"/>
    </xf>
    <xf numFmtId="206" fontId="6" fillId="0" borderId="119" xfId="65" applyNumberFormat="1" applyFont="1" applyBorder="1" applyAlignment="1">
      <alignment horizontal="right" vertical="center" indent="1"/>
      <protection/>
    </xf>
    <xf numFmtId="0" fontId="0" fillId="0" borderId="144" xfId="0" applyBorder="1" applyAlignment="1">
      <alignment horizontal="right" vertical="center" indent="1"/>
    </xf>
    <xf numFmtId="0" fontId="6" fillId="0" borderId="53" xfId="65" applyFont="1" applyBorder="1" applyAlignment="1">
      <alignment horizontal="center" vertical="center"/>
      <protection/>
    </xf>
    <xf numFmtId="0" fontId="6" fillId="0" borderId="32" xfId="65" applyFont="1" applyBorder="1" applyAlignment="1">
      <alignment horizontal="right" vertical="center" indent="2"/>
      <protection/>
    </xf>
    <xf numFmtId="0" fontId="6" fillId="0" borderId="25" xfId="65" applyFont="1" applyBorder="1" applyAlignment="1">
      <alignment horizontal="right" vertical="center" indent="2"/>
      <protection/>
    </xf>
    <xf numFmtId="0" fontId="6" fillId="0" borderId="33" xfId="65" applyFont="1" applyBorder="1" applyAlignment="1">
      <alignment horizontal="right" vertical="center" indent="2"/>
      <protection/>
    </xf>
    <xf numFmtId="3" fontId="6" fillId="0" borderId="37" xfId="65" applyNumberFormat="1" applyFont="1" applyBorder="1" applyAlignment="1">
      <alignment horizontal="right" vertical="center" indent="2"/>
      <protection/>
    </xf>
    <xf numFmtId="3" fontId="6" fillId="0" borderId="25" xfId="65" applyNumberFormat="1" applyFont="1" applyBorder="1" applyAlignment="1">
      <alignment horizontal="right" vertical="center" indent="2"/>
      <protection/>
    </xf>
    <xf numFmtId="3" fontId="6" fillId="0" borderId="33" xfId="65" applyNumberFormat="1" applyFont="1" applyBorder="1" applyAlignment="1">
      <alignment horizontal="right" vertical="center" indent="2"/>
      <protection/>
    </xf>
    <xf numFmtId="0" fontId="5" fillId="0" borderId="25" xfId="68" applyFont="1" applyBorder="1" applyAlignment="1">
      <alignment horizontal="right" vertical="center" indent="2"/>
      <protection/>
    </xf>
    <xf numFmtId="0" fontId="5" fillId="0" borderId="28" xfId="68" applyFont="1" applyBorder="1" applyAlignment="1">
      <alignment horizontal="right" vertical="center" indent="2"/>
      <protection/>
    </xf>
    <xf numFmtId="186" fontId="6" fillId="0" borderId="32" xfId="65" applyNumberFormat="1" applyFont="1" applyBorder="1" applyAlignment="1">
      <alignment horizontal="right" vertical="center" indent="2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95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25" xfId="65" applyFont="1" applyFill="1" applyBorder="1" applyAlignment="1">
      <alignment horizontal="center" vertical="center"/>
      <protection/>
    </xf>
    <xf numFmtId="0" fontId="6" fillId="0" borderId="18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20" xfId="65" applyFont="1" applyBorder="1" applyAlignment="1">
      <alignment horizontal="center" vertical="center"/>
      <protection/>
    </xf>
    <xf numFmtId="0" fontId="6" fillId="0" borderId="48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69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94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/>
      <protection/>
    </xf>
    <xf numFmtId="186" fontId="6" fillId="0" borderId="145" xfId="65" applyNumberFormat="1" applyFont="1" applyBorder="1" applyAlignment="1">
      <alignment horizontal="right" vertical="center" indent="2"/>
      <protection/>
    </xf>
    <xf numFmtId="186" fontId="6" fillId="0" borderId="81" xfId="65" applyNumberFormat="1" applyFont="1" applyBorder="1" applyAlignment="1">
      <alignment horizontal="right" vertical="center" indent="2"/>
      <protection/>
    </xf>
    <xf numFmtId="3" fontId="6" fillId="0" borderId="80" xfId="65" applyNumberFormat="1" applyFont="1" applyBorder="1" applyAlignment="1">
      <alignment horizontal="right" vertical="center" indent="2"/>
      <protection/>
    </xf>
    <xf numFmtId="3" fontId="6" fillId="0" borderId="81" xfId="65" applyNumberFormat="1" applyFont="1" applyBorder="1" applyAlignment="1">
      <alignment horizontal="right" vertical="center" indent="2"/>
      <protection/>
    </xf>
    <xf numFmtId="3" fontId="6" fillId="0" borderId="103" xfId="65" applyNumberFormat="1" applyFont="1" applyBorder="1" applyAlignment="1">
      <alignment horizontal="right" vertical="center" indent="2"/>
      <protection/>
    </xf>
    <xf numFmtId="0" fontId="6" fillId="0" borderId="13" xfId="65" applyFont="1" applyBorder="1" applyAlignment="1">
      <alignment horizontal="right" vertical="center"/>
      <protection/>
    </xf>
    <xf numFmtId="0" fontId="4" fillId="0" borderId="0" xfId="65" applyFont="1" applyAlignment="1">
      <alignment horizontal="center" vertical="center"/>
      <protection/>
    </xf>
    <xf numFmtId="0" fontId="5" fillId="0" borderId="13" xfId="65" applyFont="1" applyBorder="1" applyAlignment="1">
      <alignment horizontal="right" vertical="center"/>
      <protection/>
    </xf>
    <xf numFmtId="186" fontId="6" fillId="0" borderId="25" xfId="65" applyNumberFormat="1" applyFont="1" applyBorder="1" applyAlignment="1">
      <alignment horizontal="right" vertical="center" indent="2"/>
      <protection/>
    </xf>
    <xf numFmtId="0" fontId="6" fillId="0" borderId="0" xfId="65" applyFont="1" applyBorder="1" applyAlignment="1">
      <alignment horizontal="left" vertical="center" indent="1"/>
      <protection/>
    </xf>
    <xf numFmtId="0" fontId="6" fillId="0" borderId="0" xfId="68" applyFont="1" applyAlignment="1">
      <alignment horizontal="left" vertical="center" indent="1"/>
      <protection/>
    </xf>
    <xf numFmtId="3" fontId="6" fillId="0" borderId="146" xfId="65" applyNumberFormat="1" applyFont="1" applyBorder="1" applyAlignment="1">
      <alignment horizontal="right" vertical="center" indent="2"/>
      <protection/>
    </xf>
    <xf numFmtId="0" fontId="6" fillId="0" borderId="32" xfId="65" applyFont="1" applyBorder="1" applyAlignment="1">
      <alignment horizontal="center" vertical="center"/>
      <protection/>
    </xf>
    <xf numFmtId="0" fontId="6" fillId="0" borderId="145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25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6" fillId="0" borderId="145" xfId="65" applyFont="1" applyBorder="1" applyAlignment="1">
      <alignment horizontal="right" vertical="center" indent="2"/>
      <protection/>
    </xf>
    <xf numFmtId="0" fontId="6" fillId="0" borderId="81" xfId="65" applyFont="1" applyBorder="1" applyAlignment="1">
      <alignment horizontal="right" vertical="center" indent="2"/>
      <protection/>
    </xf>
    <xf numFmtId="0" fontId="6" fillId="0" borderId="146" xfId="65" applyFont="1" applyBorder="1" applyAlignment="1">
      <alignment horizontal="right" vertical="center" indent="2"/>
      <protection/>
    </xf>
    <xf numFmtId="0" fontId="6" fillId="0" borderId="18" xfId="65" applyFont="1" applyBorder="1" applyAlignment="1">
      <alignment horizontal="distributed" vertical="center" shrinkToFit="1"/>
      <protection/>
    </xf>
    <xf numFmtId="0" fontId="5" fillId="0" borderId="10" xfId="68" applyFont="1" applyBorder="1" applyAlignment="1">
      <alignment horizontal="distributed" vertical="center" shrinkToFit="1"/>
      <protection/>
    </xf>
    <xf numFmtId="0" fontId="5" fillId="0" borderId="20" xfId="68" applyFont="1" applyBorder="1" applyAlignment="1">
      <alignment horizontal="distributed" vertical="center" shrinkToFit="1"/>
      <protection/>
    </xf>
    <xf numFmtId="214" fontId="6" fillId="0" borderId="37" xfId="65" applyNumberFormat="1" applyFont="1" applyBorder="1" applyAlignment="1">
      <alignment horizontal="right" vertical="center" indent="1"/>
      <protection/>
    </xf>
    <xf numFmtId="214" fontId="5" fillId="0" borderId="25" xfId="68" applyNumberFormat="1" applyFont="1" applyBorder="1" applyAlignment="1">
      <alignment horizontal="right" vertical="center" indent="1"/>
      <protection/>
    </xf>
    <xf numFmtId="214" fontId="5" fillId="0" borderId="33" xfId="68" applyNumberFormat="1" applyFont="1" applyBorder="1" applyAlignment="1">
      <alignment horizontal="right" vertical="center" indent="1"/>
      <protection/>
    </xf>
    <xf numFmtId="214" fontId="6" fillId="0" borderId="112" xfId="65" applyNumberFormat="1" applyFont="1" applyBorder="1" applyAlignment="1">
      <alignment horizontal="right" vertical="center" indent="1"/>
      <protection/>
    </xf>
    <xf numFmtId="214" fontId="6" fillId="0" borderId="113" xfId="65" applyNumberFormat="1" applyFont="1" applyBorder="1" applyAlignment="1">
      <alignment horizontal="right" vertical="center" indent="1"/>
      <protection/>
    </xf>
    <xf numFmtId="214" fontId="6" fillId="0" borderId="111" xfId="65" applyNumberFormat="1" applyFont="1" applyBorder="1" applyAlignment="1">
      <alignment horizontal="right" vertical="center" indent="1"/>
      <protection/>
    </xf>
    <xf numFmtId="214" fontId="6" fillId="0" borderId="114" xfId="65" applyNumberFormat="1" applyFont="1" applyBorder="1" applyAlignment="1">
      <alignment horizontal="right" vertical="center" indent="1"/>
      <protection/>
    </xf>
    <xf numFmtId="214" fontId="6" fillId="0" borderId="25" xfId="65" applyNumberFormat="1" applyFont="1" applyBorder="1" applyAlignment="1">
      <alignment horizontal="right" vertical="center" indent="1"/>
      <protection/>
    </xf>
    <xf numFmtId="214" fontId="6" fillId="0" borderId="32" xfId="65" applyNumberFormat="1" applyFont="1" applyBorder="1" applyAlignment="1">
      <alignment horizontal="right" vertical="center" indent="1"/>
      <protection/>
    </xf>
    <xf numFmtId="0" fontId="4" fillId="0" borderId="0" xfId="65" applyFont="1" applyBorder="1" applyAlignment="1">
      <alignment horizontal="center" vertical="center"/>
      <protection/>
    </xf>
    <xf numFmtId="0" fontId="6" fillId="0" borderId="48" xfId="65" applyFont="1" applyBorder="1" applyAlignment="1">
      <alignment horizontal="right" vertical="center"/>
      <protection/>
    </xf>
    <xf numFmtId="0" fontId="6" fillId="0" borderId="12" xfId="68" applyFont="1" applyBorder="1" applyAlignment="1">
      <alignment horizontal="right" vertical="center"/>
      <protection/>
    </xf>
    <xf numFmtId="0" fontId="5" fillId="0" borderId="12" xfId="68" applyFont="1" applyBorder="1" applyAlignment="1">
      <alignment horizontal="right" vertical="center"/>
      <protection/>
    </xf>
    <xf numFmtId="0" fontId="6" fillId="0" borderId="31" xfId="65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6" fillId="0" borderId="48" xfId="65" applyFont="1" applyBorder="1" applyAlignment="1">
      <alignment horizontal="center" vertical="center"/>
      <protection/>
    </xf>
    <xf numFmtId="0" fontId="6" fillId="0" borderId="31" xfId="68" applyFont="1" applyBorder="1" applyAlignment="1">
      <alignment horizontal="center" vertical="center"/>
      <protection/>
    </xf>
    <xf numFmtId="0" fontId="5" fillId="0" borderId="3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27" xfId="68" applyFont="1" applyBorder="1" applyAlignment="1">
      <alignment horizontal="center" vertical="center"/>
      <protection/>
    </xf>
    <xf numFmtId="3" fontId="6" fillId="0" borderId="28" xfId="65" applyNumberFormat="1" applyFont="1" applyBorder="1" applyAlignment="1">
      <alignment horizontal="right" vertical="center" indent="2"/>
      <protection/>
    </xf>
    <xf numFmtId="0" fontId="5" fillId="0" borderId="33" xfId="68" applyFont="1" applyBorder="1" applyAlignment="1">
      <alignment horizontal="right" vertical="center" indent="2"/>
      <protection/>
    </xf>
    <xf numFmtId="0" fontId="31" fillId="0" borderId="0" xfId="65" applyFont="1" applyBorder="1" applyAlignment="1">
      <alignment horizontal="left" indent="1"/>
      <protection/>
    </xf>
    <xf numFmtId="0" fontId="32" fillId="0" borderId="0" xfId="68" applyFont="1" applyAlignment="1">
      <alignment horizontal="left" indent="1"/>
      <protection/>
    </xf>
    <xf numFmtId="0" fontId="6" fillId="0" borderId="48" xfId="65" applyFont="1" applyBorder="1" applyAlignment="1">
      <alignment horizontal="distributed" vertical="center"/>
      <protection/>
    </xf>
    <xf numFmtId="0" fontId="5" fillId="0" borderId="12" xfId="68" applyFont="1" applyBorder="1" applyAlignment="1">
      <alignment horizontal="distributed" vertical="center"/>
      <protection/>
    </xf>
    <xf numFmtId="0" fontId="6" fillId="0" borderId="131" xfId="65" applyFont="1" applyBorder="1" applyAlignment="1">
      <alignment horizontal="center" vertical="center"/>
      <protection/>
    </xf>
    <xf numFmtId="0" fontId="6" fillId="0" borderId="92" xfId="65" applyFont="1" applyBorder="1" applyAlignment="1">
      <alignment horizontal="center" vertical="center"/>
      <protection/>
    </xf>
    <xf numFmtId="0" fontId="5" fillId="0" borderId="25" xfId="68" applyFont="1" applyBorder="1" applyAlignment="1">
      <alignment horizontal="center"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6" fillId="0" borderId="47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214" fontId="6" fillId="0" borderId="47" xfId="65" applyNumberFormat="1" applyFont="1" applyBorder="1" applyAlignment="1">
      <alignment horizontal="right" vertical="center" indent="1"/>
      <protection/>
    </xf>
    <xf numFmtId="214" fontId="5" fillId="0" borderId="13" xfId="68" applyNumberFormat="1" applyFont="1" applyBorder="1" applyAlignment="1">
      <alignment horizontal="right" vertical="center" indent="1"/>
      <protection/>
    </xf>
    <xf numFmtId="214" fontId="6" fillId="0" borderId="23" xfId="65" applyNumberFormat="1" applyFont="1" applyBorder="1" applyAlignment="1">
      <alignment horizontal="right" vertical="center" indent="1"/>
      <protection/>
    </xf>
    <xf numFmtId="214" fontId="5" fillId="0" borderId="49" xfId="68" applyNumberFormat="1" applyFont="1" applyBorder="1" applyAlignment="1">
      <alignment horizontal="right" vertical="center" indent="1"/>
      <protection/>
    </xf>
    <xf numFmtId="214" fontId="6" fillId="0" borderId="13" xfId="65" applyNumberFormat="1" applyFont="1" applyBorder="1" applyAlignment="1">
      <alignment horizontal="right" vertical="center" indent="1"/>
      <protection/>
    </xf>
    <xf numFmtId="0" fontId="6" fillId="0" borderId="47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66" xfId="65" applyFont="1" applyBorder="1" applyAlignment="1">
      <alignment horizontal="center" vertical="center"/>
      <protection/>
    </xf>
    <xf numFmtId="0" fontId="6" fillId="0" borderId="38" xfId="65" applyFont="1" applyBorder="1" applyAlignment="1">
      <alignment horizontal="center" vertical="center"/>
      <protection/>
    </xf>
    <xf numFmtId="0" fontId="6" fillId="0" borderId="47" xfId="65" applyFont="1" applyBorder="1" applyAlignment="1">
      <alignment horizontal="right" vertical="center" indent="2"/>
      <protection/>
    </xf>
    <xf numFmtId="0" fontId="9" fillId="0" borderId="13" xfId="0" applyFont="1" applyBorder="1" applyAlignment="1">
      <alignment horizontal="right" vertical="center" indent="2"/>
    </xf>
    <xf numFmtId="0" fontId="9" fillId="0" borderId="49" xfId="0" applyFont="1" applyBorder="1" applyAlignment="1">
      <alignment horizontal="right" vertical="center" indent="2"/>
    </xf>
    <xf numFmtId="3" fontId="6" fillId="0" borderId="23" xfId="65" applyNumberFormat="1" applyFont="1" applyBorder="1" applyAlignment="1">
      <alignment horizontal="right" vertical="center" indent="2"/>
      <protection/>
    </xf>
    <xf numFmtId="3" fontId="6" fillId="0" borderId="13" xfId="65" applyNumberFormat="1" applyFont="1" applyBorder="1" applyAlignment="1">
      <alignment horizontal="right" vertical="center" indent="2"/>
      <protection/>
    </xf>
    <xf numFmtId="3" fontId="6" fillId="0" borderId="49" xfId="65" applyNumberFormat="1" applyFont="1" applyBorder="1" applyAlignment="1">
      <alignment horizontal="right" vertical="center" indent="2"/>
      <protection/>
    </xf>
    <xf numFmtId="0" fontId="9" fillId="0" borderId="38" xfId="0" applyFont="1" applyBorder="1" applyAlignment="1">
      <alignment horizontal="right" vertical="center" indent="2"/>
    </xf>
    <xf numFmtId="186" fontId="6" fillId="0" borderId="35" xfId="65" applyNumberFormat="1" applyFont="1" applyBorder="1" applyAlignment="1">
      <alignment horizontal="right" vertical="center" indent="2"/>
      <protection/>
    </xf>
    <xf numFmtId="0" fontId="9" fillId="0" borderId="26" xfId="0" applyFont="1" applyBorder="1" applyAlignment="1">
      <alignment horizontal="right" vertical="center" indent="2"/>
    </xf>
    <xf numFmtId="0" fontId="4" fillId="0" borderId="0" xfId="65" applyFont="1" applyAlignment="1">
      <alignment horizontal="center" vertical="top"/>
      <protection/>
    </xf>
    <xf numFmtId="0" fontId="7" fillId="0" borderId="0" xfId="6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37" xfId="65" applyFont="1" applyBorder="1" applyAlignment="1">
      <alignment horizontal="center"/>
      <protection/>
    </xf>
    <xf numFmtId="0" fontId="9" fillId="0" borderId="25" xfId="0" applyFont="1" applyBorder="1" applyAlignment="1">
      <alignment/>
    </xf>
    <xf numFmtId="0" fontId="9" fillId="0" borderId="33" xfId="0" applyFont="1" applyBorder="1" applyAlignment="1">
      <alignment/>
    </xf>
    <xf numFmtId="0" fontId="6" fillId="0" borderId="25" xfId="65" applyFont="1" applyBorder="1" applyAlignment="1">
      <alignment horizontal="right"/>
      <protection/>
    </xf>
    <xf numFmtId="0" fontId="6" fillId="0" borderId="25" xfId="65" applyFont="1" applyBorder="1" applyAlignment="1">
      <alignment horizontal="left"/>
      <protection/>
    </xf>
    <xf numFmtId="0" fontId="9" fillId="0" borderId="28" xfId="0" applyFont="1" applyBorder="1" applyAlignment="1">
      <alignment/>
    </xf>
    <xf numFmtId="0" fontId="6" fillId="0" borderId="53" xfId="65" applyFont="1" applyBorder="1" applyAlignment="1">
      <alignment horizontal="center"/>
      <protection/>
    </xf>
    <xf numFmtId="0" fontId="6" fillId="0" borderId="40" xfId="65" applyFont="1" applyBorder="1" applyAlignment="1">
      <alignment horizontal="center"/>
      <protection/>
    </xf>
    <xf numFmtId="215" fontId="6" fillId="0" borderId="32" xfId="65" applyNumberFormat="1" applyFont="1" applyBorder="1" applyAlignment="1">
      <alignment horizontal="right"/>
      <protection/>
    </xf>
    <xf numFmtId="215" fontId="6" fillId="0" borderId="25" xfId="65" applyNumberFormat="1" applyFont="1" applyBorder="1" applyAlignment="1">
      <alignment horizontal="right"/>
      <protection/>
    </xf>
    <xf numFmtId="0" fontId="6" fillId="0" borderId="25" xfId="65" applyFont="1" applyBorder="1" applyAlignment="1">
      <alignment horizontal="center"/>
      <protection/>
    </xf>
    <xf numFmtId="0" fontId="6" fillId="0" borderId="33" xfId="65" applyFont="1" applyBorder="1" applyAlignment="1">
      <alignment horizontal="center"/>
      <protection/>
    </xf>
    <xf numFmtId="0" fontId="6" fillId="0" borderId="37" xfId="65" applyFont="1" applyBorder="1" applyAlignment="1">
      <alignment horizontal="right" vertical="center"/>
      <protection/>
    </xf>
    <xf numFmtId="0" fontId="6" fillId="0" borderId="25" xfId="65" applyFont="1" applyBorder="1" applyAlignment="1">
      <alignment horizontal="right" vertical="center"/>
      <protection/>
    </xf>
    <xf numFmtId="222" fontId="6" fillId="0" borderId="25" xfId="65" applyNumberFormat="1" applyFont="1" applyBorder="1" applyAlignment="1">
      <alignment horizontal="center" vertical="center"/>
      <protection/>
    </xf>
    <xf numFmtId="222" fontId="6" fillId="0" borderId="25" xfId="63" applyNumberFormat="1" applyFont="1" applyBorder="1" applyAlignment="1">
      <alignment horizontal="center" vertical="center"/>
      <protection/>
    </xf>
    <xf numFmtId="222" fontId="6" fillId="0" borderId="33" xfId="63" applyNumberFormat="1" applyFont="1" applyBorder="1" applyAlignment="1">
      <alignment horizontal="center" vertical="center"/>
      <protection/>
    </xf>
    <xf numFmtId="0" fontId="6" fillId="0" borderId="23" xfId="65" applyFont="1" applyBorder="1" applyAlignment="1">
      <alignment horizontal="right" vertical="center"/>
      <protection/>
    </xf>
    <xf numFmtId="222" fontId="6" fillId="0" borderId="25" xfId="65" applyNumberFormat="1" applyFont="1" applyBorder="1" applyAlignment="1">
      <alignment horizontal="right" vertical="center"/>
      <protection/>
    </xf>
    <xf numFmtId="222" fontId="6" fillId="0" borderId="25" xfId="63" applyNumberFormat="1" applyFont="1" applyBorder="1" applyAlignment="1">
      <alignment horizontal="right" vertical="center"/>
      <protection/>
    </xf>
    <xf numFmtId="187" fontId="6" fillId="0" borderId="25" xfId="65" applyNumberFormat="1" applyFont="1" applyBorder="1" applyAlignment="1">
      <alignment horizontal="left" vertical="center"/>
      <protection/>
    </xf>
    <xf numFmtId="187" fontId="6" fillId="0" borderId="28" xfId="65" applyNumberFormat="1" applyFont="1" applyBorder="1" applyAlignment="1">
      <alignment horizontal="left" vertical="center"/>
      <protection/>
    </xf>
    <xf numFmtId="220" fontId="6" fillId="0" borderId="25" xfId="65" applyNumberFormat="1" applyFont="1" applyBorder="1" applyAlignment="1">
      <alignment horizontal="left" vertical="center"/>
      <protection/>
    </xf>
    <xf numFmtId="220" fontId="6" fillId="0" borderId="33" xfId="65" applyNumberFormat="1" applyFont="1" applyBorder="1" applyAlignment="1">
      <alignment horizontal="left" vertical="center"/>
      <protection/>
    </xf>
    <xf numFmtId="0" fontId="6" fillId="0" borderId="0" xfId="65" applyFont="1" applyAlignment="1">
      <alignment horizontal="left" indent="1"/>
      <protection/>
    </xf>
    <xf numFmtId="0" fontId="5" fillId="0" borderId="0" xfId="62" applyFont="1" applyAlignment="1">
      <alignment horizontal="left" indent="1"/>
      <protection/>
    </xf>
    <xf numFmtId="0" fontId="9" fillId="0" borderId="0" xfId="0" applyFont="1" applyAlignment="1">
      <alignment horizontal="left" vertical="center" indent="1"/>
    </xf>
    <xf numFmtId="0" fontId="6" fillId="0" borderId="112" xfId="65" applyFont="1" applyBorder="1" applyAlignment="1">
      <alignment horizontal="center"/>
      <protection/>
    </xf>
    <xf numFmtId="0" fontId="6" fillId="0" borderId="113" xfId="65" applyFont="1" applyBorder="1" applyAlignment="1">
      <alignment horizontal="center"/>
      <protection/>
    </xf>
    <xf numFmtId="0" fontId="6" fillId="0" borderId="116" xfId="65" applyFont="1" applyBorder="1" applyAlignment="1">
      <alignment horizontal="center"/>
      <protection/>
    </xf>
    <xf numFmtId="0" fontId="6" fillId="0" borderId="111" xfId="65" applyFont="1" applyBorder="1" applyAlignment="1">
      <alignment horizontal="center"/>
      <protection/>
    </xf>
    <xf numFmtId="0" fontId="9" fillId="0" borderId="113" xfId="0" applyFont="1" applyBorder="1" applyAlignment="1">
      <alignment/>
    </xf>
    <xf numFmtId="0" fontId="9" fillId="0" borderId="114" xfId="0" applyFont="1" applyBorder="1" applyAlignment="1">
      <alignment/>
    </xf>
    <xf numFmtId="0" fontId="6" fillId="0" borderId="113" xfId="65" applyFont="1" applyBorder="1" applyAlignment="1">
      <alignment horizontal="left"/>
      <protection/>
    </xf>
    <xf numFmtId="0" fontId="9" fillId="0" borderId="116" xfId="0" applyFont="1" applyBorder="1" applyAlignment="1">
      <alignment/>
    </xf>
    <xf numFmtId="0" fontId="6" fillId="0" borderId="32" xfId="65" applyFont="1" applyBorder="1" applyAlignment="1">
      <alignment horizont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36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center"/>
      <protection/>
    </xf>
    <xf numFmtId="0" fontId="6" fillId="0" borderId="105" xfId="65" applyFont="1" applyBorder="1" applyAlignment="1">
      <alignment horizontal="distributed" vertical="center"/>
      <protection/>
    </xf>
    <xf numFmtId="0" fontId="6" fillId="0" borderId="10" xfId="65" applyFont="1" applyBorder="1" applyAlignment="1">
      <alignment horizontal="distributed" vertical="center"/>
      <protection/>
    </xf>
    <xf numFmtId="0" fontId="6" fillId="0" borderId="31" xfId="65" applyFont="1" applyBorder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96" xfId="65" applyFont="1" applyBorder="1" applyAlignment="1">
      <alignment horizontal="center"/>
      <protection/>
    </xf>
    <xf numFmtId="0" fontId="6" fillId="0" borderId="118" xfId="65" applyFont="1" applyBorder="1" applyAlignment="1">
      <alignment horizontal="center"/>
      <protection/>
    </xf>
    <xf numFmtId="1" fontId="6" fillId="0" borderId="96" xfId="65" applyNumberFormat="1" applyFont="1" applyBorder="1" applyAlignment="1">
      <alignment horizontal="right"/>
      <protection/>
    </xf>
    <xf numFmtId="1" fontId="6" fillId="0" borderId="111" xfId="65" applyNumberFormat="1" applyFont="1" applyBorder="1" applyAlignment="1">
      <alignment horizontal="right"/>
      <protection/>
    </xf>
    <xf numFmtId="187" fontId="6" fillId="0" borderId="13" xfId="65" applyNumberFormat="1" applyFont="1" applyBorder="1" applyAlignment="1">
      <alignment horizontal="left" vertical="center"/>
      <protection/>
    </xf>
    <xf numFmtId="187" fontId="6" fillId="0" borderId="38" xfId="65" applyNumberFormat="1" applyFont="1" applyBorder="1" applyAlignment="1">
      <alignment horizontal="left" vertical="center"/>
      <protection/>
    </xf>
    <xf numFmtId="220" fontId="6" fillId="0" borderId="13" xfId="65" applyNumberFormat="1" applyFont="1" applyBorder="1" applyAlignment="1">
      <alignment horizontal="left" vertical="center"/>
      <protection/>
    </xf>
    <xf numFmtId="220" fontId="6" fillId="0" borderId="49" xfId="65" applyNumberFormat="1" applyFont="1" applyBorder="1" applyAlignment="1">
      <alignment horizontal="left" vertical="center"/>
      <protection/>
    </xf>
    <xf numFmtId="0" fontId="6" fillId="0" borderId="3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5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05" xfId="65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222" fontId="6" fillId="0" borderId="113" xfId="65" applyNumberFormat="1" applyFont="1" applyBorder="1" applyAlignment="1">
      <alignment horizontal="center" vertical="center"/>
      <protection/>
    </xf>
    <xf numFmtId="222" fontId="6" fillId="0" borderId="113" xfId="63" applyNumberFormat="1" applyFont="1" applyBorder="1" applyAlignment="1">
      <alignment horizontal="center" vertical="center"/>
      <protection/>
    </xf>
    <xf numFmtId="222" fontId="6" fillId="0" borderId="114" xfId="63" applyNumberFormat="1" applyFont="1" applyBorder="1" applyAlignment="1">
      <alignment horizontal="center" vertical="center"/>
      <protection/>
    </xf>
    <xf numFmtId="222" fontId="6" fillId="0" borderId="113" xfId="65" applyNumberFormat="1" applyFont="1" applyBorder="1" applyAlignment="1">
      <alignment horizontal="right" vertical="center"/>
      <protection/>
    </xf>
    <xf numFmtId="222" fontId="6" fillId="0" borderId="113" xfId="63" applyNumberFormat="1" applyFont="1" applyBorder="1" applyAlignment="1">
      <alignment horizontal="right" vertical="center"/>
      <protection/>
    </xf>
    <xf numFmtId="0" fontId="6" fillId="0" borderId="111" xfId="65" applyFont="1" applyBorder="1" applyAlignment="1">
      <alignment horizontal="right" vertical="center"/>
      <protection/>
    </xf>
    <xf numFmtId="0" fontId="6" fillId="0" borderId="113" xfId="65" applyFont="1" applyBorder="1" applyAlignment="1">
      <alignment horizontal="right" vertical="center"/>
      <protection/>
    </xf>
    <xf numFmtId="0" fontId="6" fillId="0" borderId="18" xfId="65" applyFont="1" applyBorder="1" applyAlignment="1">
      <alignment horizontal="distributed" vertical="center"/>
      <protection/>
    </xf>
    <xf numFmtId="0" fontId="6" fillId="0" borderId="20" xfId="65" applyFont="1" applyBorder="1" applyAlignment="1">
      <alignment horizontal="distributed" vertical="center"/>
      <protection/>
    </xf>
    <xf numFmtId="0" fontId="6" fillId="0" borderId="105" xfId="65" applyFont="1" applyBorder="1" applyAlignment="1">
      <alignment horizontal="distributed" vertical="center" wrapText="1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31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69" xfId="62" applyFont="1" applyBorder="1" applyAlignment="1">
      <alignment horizontal="center" vertical="center"/>
      <protection/>
    </xf>
    <xf numFmtId="187" fontId="6" fillId="0" borderId="113" xfId="65" applyNumberFormat="1" applyFont="1" applyBorder="1" applyAlignment="1">
      <alignment horizontal="left" vertical="center"/>
      <protection/>
    </xf>
    <xf numFmtId="187" fontId="6" fillId="0" borderId="116" xfId="65" applyNumberFormat="1" applyFont="1" applyBorder="1" applyAlignment="1">
      <alignment horizontal="left" vertical="center"/>
      <protection/>
    </xf>
    <xf numFmtId="220" fontId="6" fillId="0" borderId="113" xfId="65" applyNumberFormat="1" applyFont="1" applyBorder="1" applyAlignment="1">
      <alignment horizontal="left" vertical="center"/>
      <protection/>
    </xf>
    <xf numFmtId="220" fontId="6" fillId="0" borderId="114" xfId="65" applyNumberFormat="1" applyFont="1" applyBorder="1" applyAlignment="1">
      <alignment horizontal="left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8" xfId="65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vertical="center"/>
      <protection/>
    </xf>
    <xf numFmtId="0" fontId="6" fillId="0" borderId="69" xfId="62" applyFont="1" applyBorder="1" applyAlignment="1">
      <alignment vertical="center"/>
      <protection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6" fillId="0" borderId="17" xfId="65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8" xfId="65" applyFont="1" applyBorder="1" applyAlignment="1">
      <alignment horizontal="center"/>
      <protection/>
    </xf>
    <xf numFmtId="0" fontId="6" fillId="0" borderId="10" xfId="62" applyFont="1" applyBorder="1" applyAlignment="1">
      <alignment/>
      <protection/>
    </xf>
    <xf numFmtId="0" fontId="6" fillId="0" borderId="20" xfId="62" applyFont="1" applyBorder="1" applyAlignment="1">
      <alignment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113" xfId="63" applyFont="1" applyBorder="1" applyAlignment="1">
      <alignment horizontal="center" vertical="center"/>
      <protection/>
    </xf>
    <xf numFmtId="0" fontId="6" fillId="0" borderId="32" xfId="65" applyFont="1" applyBorder="1" applyAlignment="1">
      <alignment horizontal="right" vertical="center"/>
      <protection/>
    </xf>
    <xf numFmtId="0" fontId="6" fillId="0" borderId="112" xfId="65" applyFont="1" applyBorder="1" applyAlignment="1">
      <alignment horizontal="right" vertical="center"/>
      <protection/>
    </xf>
    <xf numFmtId="220" fontId="6" fillId="0" borderId="28" xfId="65" applyNumberFormat="1" applyFont="1" applyBorder="1" applyAlignment="1">
      <alignment horizontal="left" vertical="center"/>
      <protection/>
    </xf>
    <xf numFmtId="0" fontId="6" fillId="0" borderId="147" xfId="65" applyFont="1" applyBorder="1" applyAlignment="1">
      <alignment horizontal="center" vertical="center"/>
      <protection/>
    </xf>
    <xf numFmtId="0" fontId="6" fillId="0" borderId="130" xfId="65" applyFont="1" applyBorder="1" applyAlignment="1">
      <alignment horizontal="center" vertical="center"/>
      <protection/>
    </xf>
    <xf numFmtId="0" fontId="6" fillId="0" borderId="148" xfId="65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222" fontId="6" fillId="0" borderId="18" xfId="65" applyNumberFormat="1" applyFont="1" applyBorder="1" applyAlignment="1">
      <alignment horizontal="center" vertical="center" wrapText="1"/>
      <protection/>
    </xf>
    <xf numFmtId="222" fontId="6" fillId="0" borderId="10" xfId="63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4" xfId="65" applyFont="1" applyBorder="1" applyAlignment="1">
      <alignment horizontal="center"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0" fontId="6" fillId="0" borderId="18" xfId="65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" fontId="6" fillId="0" borderId="53" xfId="65" applyNumberFormat="1" applyFont="1" applyBorder="1" applyAlignment="1">
      <alignment horizontal="right"/>
      <protection/>
    </xf>
    <xf numFmtId="1" fontId="6" fillId="0" borderId="37" xfId="65" applyNumberFormat="1" applyFont="1" applyBorder="1" applyAlignment="1">
      <alignment horizontal="right"/>
      <protection/>
    </xf>
    <xf numFmtId="222" fontId="6" fillId="0" borderId="13" xfId="65" applyNumberFormat="1" applyFont="1" applyBorder="1" applyAlignment="1">
      <alignment horizontal="right" vertical="center"/>
      <protection/>
    </xf>
    <xf numFmtId="222" fontId="6" fillId="0" borderId="13" xfId="63" applyNumberFormat="1" applyFont="1" applyBorder="1" applyAlignment="1">
      <alignment horizontal="right" vertical="center"/>
      <protection/>
    </xf>
    <xf numFmtId="222" fontId="6" fillId="0" borderId="13" xfId="65" applyNumberFormat="1" applyFont="1" applyBorder="1" applyAlignment="1">
      <alignment horizontal="center" vertical="center"/>
      <protection/>
    </xf>
    <xf numFmtId="222" fontId="6" fillId="0" borderId="13" xfId="63" applyNumberFormat="1" applyFont="1" applyBorder="1" applyAlignment="1">
      <alignment horizontal="center" vertical="center"/>
      <protection/>
    </xf>
    <xf numFmtId="222" fontId="6" fillId="0" borderId="49" xfId="63" applyNumberFormat="1" applyFont="1" applyBorder="1" applyAlignment="1">
      <alignment horizontal="center" vertical="center"/>
      <protection/>
    </xf>
    <xf numFmtId="215" fontId="6" fillId="0" borderId="112" xfId="65" applyNumberFormat="1" applyFont="1" applyBorder="1" applyAlignment="1">
      <alignment horizontal="right"/>
      <protection/>
    </xf>
    <xf numFmtId="215" fontId="6" fillId="0" borderId="113" xfId="65" applyNumberFormat="1" applyFont="1" applyBorder="1" applyAlignment="1">
      <alignment horizontal="right"/>
      <protection/>
    </xf>
    <xf numFmtId="0" fontId="6" fillId="0" borderId="114" xfId="65" applyFont="1" applyBorder="1" applyAlignment="1">
      <alignment horizontal="center"/>
      <protection/>
    </xf>
    <xf numFmtId="0" fontId="6" fillId="0" borderId="47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38" xfId="65" applyFont="1" applyBorder="1" applyAlignment="1">
      <alignment horizontal="center"/>
      <protection/>
    </xf>
    <xf numFmtId="0" fontId="6" fillId="0" borderId="47" xfId="65" applyFont="1" applyBorder="1" applyAlignment="1">
      <alignment horizontal="right" vertical="center"/>
      <protection/>
    </xf>
    <xf numFmtId="0" fontId="6" fillId="0" borderId="13" xfId="65" applyFont="1" applyBorder="1" applyAlignment="1">
      <alignment horizontal="right"/>
      <protection/>
    </xf>
    <xf numFmtId="0" fontId="9" fillId="0" borderId="13" xfId="0" applyFont="1" applyBorder="1" applyAlignment="1">
      <alignment/>
    </xf>
    <xf numFmtId="0" fontId="6" fillId="0" borderId="113" xfId="65" applyFont="1" applyBorder="1" applyAlignment="1">
      <alignment horizontal="right"/>
      <protection/>
    </xf>
    <xf numFmtId="0" fontId="6" fillId="0" borderId="13" xfId="65" applyFont="1" applyBorder="1" applyAlignment="1">
      <alignment horizontal="left"/>
      <protection/>
    </xf>
    <xf numFmtId="0" fontId="9" fillId="0" borderId="38" xfId="0" applyFont="1" applyBorder="1" applyAlignment="1">
      <alignment/>
    </xf>
    <xf numFmtId="0" fontId="5" fillId="0" borderId="13" xfId="63" applyFont="1" applyBorder="1" applyAlignment="1">
      <alignment horizontal="center" vertical="center"/>
      <protection/>
    </xf>
    <xf numFmtId="0" fontId="6" fillId="0" borderId="66" xfId="65" applyFont="1" applyBorder="1" applyAlignment="1">
      <alignment horizontal="center"/>
      <protection/>
    </xf>
    <xf numFmtId="0" fontId="6" fillId="0" borderId="42" xfId="65" applyFont="1" applyBorder="1" applyAlignment="1">
      <alignment horizontal="center"/>
      <protection/>
    </xf>
    <xf numFmtId="215" fontId="6" fillId="0" borderId="47" xfId="65" applyNumberFormat="1" applyFont="1" applyBorder="1" applyAlignment="1">
      <alignment horizontal="right"/>
      <protection/>
    </xf>
    <xf numFmtId="215" fontId="6" fillId="0" borderId="13" xfId="65" applyNumberFormat="1" applyFont="1" applyBorder="1" applyAlignment="1">
      <alignment horizontal="right"/>
      <protection/>
    </xf>
    <xf numFmtId="0" fontId="6" fillId="0" borderId="23" xfId="65" applyFont="1" applyBorder="1" applyAlignment="1">
      <alignment horizontal="center"/>
      <protection/>
    </xf>
    <xf numFmtId="0" fontId="6" fillId="0" borderId="49" xfId="65" applyFont="1" applyBorder="1" applyAlignment="1">
      <alignment horizont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/>
      <protection/>
    </xf>
    <xf numFmtId="0" fontId="9" fillId="0" borderId="49" xfId="0" applyFont="1" applyBorder="1" applyAlignment="1">
      <alignment/>
    </xf>
    <xf numFmtId="1" fontId="6" fillId="0" borderId="66" xfId="65" applyNumberFormat="1" applyFont="1" applyBorder="1" applyAlignment="1">
      <alignment horizontal="right"/>
      <protection/>
    </xf>
    <xf numFmtId="1" fontId="6" fillId="0" borderId="23" xfId="65" applyNumberFormat="1" applyFont="1" applyBorder="1" applyAlignment="1">
      <alignment horizontal="right"/>
      <protection/>
    </xf>
    <xf numFmtId="0" fontId="6" fillId="0" borderId="37" xfId="65" applyFont="1" applyBorder="1" applyAlignment="1">
      <alignment horizontal="center" vertical="center"/>
      <protection/>
    </xf>
    <xf numFmtId="215" fontId="6" fillId="0" borderId="23" xfId="65" applyNumberFormat="1" applyFont="1" applyBorder="1" applyAlignment="1">
      <alignment horizontal="right" vertical="center"/>
      <protection/>
    </xf>
    <xf numFmtId="215" fontId="6" fillId="0" borderId="13" xfId="65" applyNumberFormat="1" applyFont="1" applyBorder="1" applyAlignment="1">
      <alignment horizontal="right" vertical="center"/>
      <protection/>
    </xf>
    <xf numFmtId="215" fontId="6" fillId="0" borderId="49" xfId="65" applyNumberFormat="1" applyFont="1" applyBorder="1" applyAlignment="1">
      <alignment horizontal="right" vertical="center"/>
      <protection/>
    </xf>
    <xf numFmtId="208" fontId="6" fillId="0" borderId="23" xfId="65" applyNumberFormat="1" applyFont="1" applyBorder="1" applyAlignment="1">
      <alignment horizontal="right" vertical="center"/>
      <protection/>
    </xf>
    <xf numFmtId="208" fontId="6" fillId="0" borderId="13" xfId="65" applyNumberFormat="1" applyFont="1" applyBorder="1" applyAlignment="1">
      <alignment horizontal="right" vertical="center"/>
      <protection/>
    </xf>
    <xf numFmtId="208" fontId="6" fillId="0" borderId="49" xfId="65" applyNumberFormat="1" applyFont="1" applyBorder="1" applyAlignment="1">
      <alignment horizontal="right" vertical="center"/>
      <protection/>
    </xf>
    <xf numFmtId="0" fontId="6" fillId="0" borderId="23" xfId="65" applyFont="1" applyBorder="1" applyAlignment="1">
      <alignment horizontal="center" vertical="center"/>
      <protection/>
    </xf>
    <xf numFmtId="0" fontId="6" fillId="0" borderId="49" xfId="65" applyFont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 vertical="center"/>
      <protection/>
    </xf>
    <xf numFmtId="215" fontId="6" fillId="0" borderId="37" xfId="65" applyNumberFormat="1" applyFont="1" applyBorder="1" applyAlignment="1">
      <alignment horizontal="right" vertical="center"/>
      <protection/>
    </xf>
    <xf numFmtId="215" fontId="6" fillId="0" borderId="25" xfId="65" applyNumberFormat="1" applyFont="1" applyBorder="1" applyAlignment="1">
      <alignment horizontal="right" vertical="center"/>
      <protection/>
    </xf>
    <xf numFmtId="215" fontId="6" fillId="0" borderId="33" xfId="65" applyNumberFormat="1" applyFont="1" applyBorder="1" applyAlignment="1">
      <alignment horizontal="right" vertical="center"/>
      <protection/>
    </xf>
    <xf numFmtId="208" fontId="6" fillId="0" borderId="37" xfId="65" applyNumberFormat="1" applyFont="1" applyBorder="1" applyAlignment="1">
      <alignment horizontal="right" vertical="center"/>
      <protection/>
    </xf>
    <xf numFmtId="208" fontId="6" fillId="0" borderId="25" xfId="65" applyNumberFormat="1" applyFont="1" applyBorder="1" applyAlignment="1">
      <alignment horizontal="right" vertical="center"/>
      <protection/>
    </xf>
    <xf numFmtId="208" fontId="6" fillId="0" borderId="33" xfId="65" applyNumberFormat="1" applyFont="1" applyBorder="1" applyAlignment="1">
      <alignment horizontal="right" vertical="center"/>
      <protection/>
    </xf>
    <xf numFmtId="0" fontId="6" fillId="0" borderId="111" xfId="65" applyFont="1" applyBorder="1" applyAlignment="1">
      <alignment horizontal="center" vertical="center"/>
      <protection/>
    </xf>
    <xf numFmtId="0" fontId="6" fillId="0" borderId="114" xfId="65" applyFont="1" applyBorder="1" applyAlignment="1">
      <alignment horizontal="center" vertical="center"/>
      <protection/>
    </xf>
    <xf numFmtId="0" fontId="6" fillId="0" borderId="53" xfId="69" applyFont="1" applyBorder="1" applyAlignment="1">
      <alignment horizontal="center" vertical="center" wrapText="1"/>
      <protection/>
    </xf>
    <xf numFmtId="0" fontId="6" fillId="0" borderId="33" xfId="69" applyFont="1" applyBorder="1" applyAlignment="1">
      <alignment horizontal="center" vertical="center" wrapText="1"/>
      <protection/>
    </xf>
    <xf numFmtId="49" fontId="6" fillId="0" borderId="25" xfId="69" applyNumberFormat="1" applyFont="1" applyBorder="1" applyAlignment="1">
      <alignment horizontal="right" vertical="center" wrapText="1"/>
      <protection/>
    </xf>
    <xf numFmtId="0" fontId="5" fillId="0" borderId="25" xfId="69" applyFont="1" applyBorder="1" applyAlignment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68" xfId="65" applyFont="1" applyBorder="1" applyAlignment="1">
      <alignment horizontal="center" vertical="center"/>
      <protection/>
    </xf>
    <xf numFmtId="0" fontId="6" fillId="0" borderId="139" xfId="69" applyFont="1" applyFill="1" applyBorder="1" applyAlignment="1">
      <alignment horizontal="center" vertical="center" wrapText="1"/>
      <protection/>
    </xf>
    <xf numFmtId="0" fontId="6" fillId="0" borderId="149" xfId="69" applyFont="1" applyFill="1" applyBorder="1" applyAlignment="1">
      <alignment horizontal="center" vertical="center" wrapText="1"/>
      <protection/>
    </xf>
    <xf numFmtId="0" fontId="6" fillId="0" borderId="77" xfId="65" applyFont="1" applyFill="1" applyBorder="1" applyAlignment="1">
      <alignment horizontal="distributed" vertical="center"/>
      <protection/>
    </xf>
    <xf numFmtId="0" fontId="5" fillId="0" borderId="77" xfId="69" applyFont="1" applyFill="1" applyBorder="1" applyAlignment="1">
      <alignment vertical="center"/>
      <protection/>
    </xf>
    <xf numFmtId="0" fontId="6" fillId="0" borderId="113" xfId="65" applyFont="1" applyBorder="1" applyAlignment="1">
      <alignment horizontal="center" vertical="center"/>
      <protection/>
    </xf>
    <xf numFmtId="0" fontId="6" fillId="0" borderId="116" xfId="65" applyFont="1" applyBorder="1" applyAlignment="1">
      <alignment horizontal="center" vertical="center"/>
      <protection/>
    </xf>
    <xf numFmtId="49" fontId="6" fillId="0" borderId="75" xfId="69" applyNumberFormat="1" applyFont="1" applyBorder="1" applyAlignment="1">
      <alignment horizontal="right" vertical="center" wrapText="1"/>
      <protection/>
    </xf>
    <xf numFmtId="0" fontId="5" fillId="0" borderId="37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33" xfId="65" applyFont="1" applyBorder="1" applyAlignment="1">
      <alignment horizontal="center" vertical="center"/>
      <protection/>
    </xf>
    <xf numFmtId="0" fontId="6" fillId="0" borderId="112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0" xfId="69" applyFont="1" applyBorder="1" applyAlignment="1">
      <alignment horizontal="distributed" vertical="center"/>
      <protection/>
    </xf>
    <xf numFmtId="0" fontId="6" fillId="0" borderId="75" xfId="65" applyFont="1" applyBorder="1" applyAlignment="1">
      <alignment horizontal="distributed" vertical="center"/>
      <protection/>
    </xf>
    <xf numFmtId="0" fontId="5" fillId="0" borderId="75" xfId="69" applyFont="1" applyBorder="1" applyAlignment="1">
      <alignment vertical="center"/>
      <protection/>
    </xf>
    <xf numFmtId="215" fontId="6" fillId="0" borderId="111" xfId="65" applyNumberFormat="1" applyFont="1" applyBorder="1" applyAlignment="1">
      <alignment horizontal="right" vertical="center"/>
      <protection/>
    </xf>
    <xf numFmtId="215" fontId="6" fillId="0" borderId="113" xfId="65" applyNumberFormat="1" applyFont="1" applyBorder="1" applyAlignment="1">
      <alignment horizontal="right" vertical="center"/>
      <protection/>
    </xf>
    <xf numFmtId="215" fontId="6" fillId="0" borderId="114" xfId="65" applyNumberFormat="1" applyFont="1" applyBorder="1" applyAlignment="1">
      <alignment horizontal="right" vertical="center"/>
      <protection/>
    </xf>
    <xf numFmtId="208" fontId="6" fillId="0" borderId="111" xfId="65" applyNumberFormat="1" applyFont="1" applyBorder="1" applyAlignment="1">
      <alignment horizontal="right" vertical="center"/>
      <protection/>
    </xf>
    <xf numFmtId="208" fontId="6" fillId="0" borderId="113" xfId="65" applyNumberFormat="1" applyFont="1" applyBorder="1" applyAlignment="1">
      <alignment horizontal="right" vertical="center"/>
      <protection/>
    </xf>
    <xf numFmtId="208" fontId="6" fillId="0" borderId="114" xfId="65" applyNumberFormat="1" applyFont="1" applyBorder="1" applyAlignment="1">
      <alignment horizontal="right" vertical="center"/>
      <protection/>
    </xf>
    <xf numFmtId="49" fontId="6" fillId="0" borderId="77" xfId="69" applyNumberFormat="1" applyFont="1" applyBorder="1" applyAlignment="1">
      <alignment horizontal="right" vertical="center" wrapText="1"/>
      <protection/>
    </xf>
    <xf numFmtId="0" fontId="6" fillId="0" borderId="58" xfId="65" applyFont="1" applyBorder="1" applyAlignment="1">
      <alignment horizontal="distributed" vertical="center"/>
      <protection/>
    </xf>
    <xf numFmtId="0" fontId="6" fillId="0" borderId="59" xfId="65" applyFont="1" applyBorder="1" applyAlignment="1">
      <alignment horizontal="distributed" vertical="center"/>
      <protection/>
    </xf>
    <xf numFmtId="49" fontId="6" fillId="0" borderId="25" xfId="69" applyNumberFormat="1" applyFont="1" applyFill="1" applyBorder="1" applyAlignment="1">
      <alignment horizontal="right" vertical="center" wrapText="1"/>
      <protection/>
    </xf>
    <xf numFmtId="0" fontId="5" fillId="0" borderId="25" xfId="69" applyFont="1" applyFill="1" applyBorder="1" applyAlignment="1">
      <alignment vertical="center"/>
      <protection/>
    </xf>
    <xf numFmtId="0" fontId="6" fillId="0" borderId="139" xfId="69" applyFont="1" applyBorder="1" applyAlignment="1">
      <alignment horizontal="center" vertical="center" wrapText="1"/>
      <protection/>
    </xf>
    <xf numFmtId="0" fontId="6" fillId="0" borderId="149" xfId="69" applyFont="1" applyBorder="1" applyAlignment="1">
      <alignment horizontal="center" vertical="center" wrapText="1"/>
      <protection/>
    </xf>
    <xf numFmtId="49" fontId="6" fillId="0" borderId="74" xfId="69" applyNumberFormat="1" applyFont="1" applyBorder="1" applyAlignment="1">
      <alignment horizontal="right" vertical="center" wrapText="1"/>
      <protection/>
    </xf>
    <xf numFmtId="0" fontId="6" fillId="0" borderId="61" xfId="69" applyFont="1" applyBorder="1" applyAlignment="1">
      <alignment horizontal="center" vertical="center" wrapText="1"/>
      <protection/>
    </xf>
    <xf numFmtId="0" fontId="6" fillId="0" borderId="150" xfId="69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distributed" vertical="center"/>
      <protection/>
    </xf>
    <xf numFmtId="0" fontId="6" fillId="0" borderId="15" xfId="69" applyFont="1" applyBorder="1" applyAlignment="1">
      <alignment horizontal="distributed" vertical="center"/>
      <protection/>
    </xf>
    <xf numFmtId="0" fontId="6" fillId="0" borderId="25" xfId="65" applyFont="1" applyBorder="1" applyAlignment="1">
      <alignment horizontal="distributed" vertical="center"/>
      <protection/>
    </xf>
    <xf numFmtId="0" fontId="6" fillId="0" borderId="74" xfId="65" applyFont="1" applyBorder="1" applyAlignment="1">
      <alignment horizontal="distributed" vertical="center"/>
      <protection/>
    </xf>
    <xf numFmtId="0" fontId="5" fillId="0" borderId="74" xfId="69" applyFont="1" applyBorder="1" applyAlignment="1">
      <alignment vertical="center"/>
      <protection/>
    </xf>
    <xf numFmtId="49" fontId="6" fillId="0" borderId="82" xfId="69" applyNumberFormat="1" applyFont="1" applyBorder="1" applyAlignment="1">
      <alignment horizontal="right" vertical="center" wrapText="1"/>
      <protection/>
    </xf>
    <xf numFmtId="0" fontId="5" fillId="0" borderId="82" xfId="69" applyFont="1" applyBorder="1" applyAlignment="1">
      <alignment vertical="center"/>
      <protection/>
    </xf>
    <xf numFmtId="0" fontId="6" fillId="0" borderId="82" xfId="65" applyFont="1" applyBorder="1" applyAlignment="1">
      <alignment horizontal="distributed" vertical="center"/>
      <protection/>
    </xf>
    <xf numFmtId="0" fontId="6" fillId="0" borderId="82" xfId="69" applyFont="1" applyBorder="1" applyAlignment="1">
      <alignment horizontal="distributed" vertical="center"/>
      <protection/>
    </xf>
    <xf numFmtId="0" fontId="6" fillId="0" borderId="87" xfId="69" applyFont="1" applyBorder="1" applyAlignment="1">
      <alignment horizontal="center" vertical="center" wrapText="1"/>
      <protection/>
    </xf>
    <xf numFmtId="0" fontId="6" fillId="0" borderId="83" xfId="69" applyFont="1" applyBorder="1" applyAlignment="1">
      <alignment horizontal="center" vertical="center" wrapText="1"/>
      <protection/>
    </xf>
    <xf numFmtId="49" fontId="6" fillId="0" borderId="77" xfId="69" applyNumberFormat="1" applyFont="1" applyFill="1" applyBorder="1" applyAlignment="1">
      <alignment horizontal="right" vertical="center" wrapText="1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0" xfId="69" applyFont="1" applyBorder="1" applyAlignment="1">
      <alignment horizontal="distributed" vertical="center"/>
      <protection/>
    </xf>
    <xf numFmtId="49" fontId="6" fillId="0" borderId="74" xfId="69" applyNumberFormat="1" applyFont="1" applyFill="1" applyBorder="1" applyAlignment="1">
      <alignment horizontal="right" vertical="center" wrapText="1"/>
      <protection/>
    </xf>
    <xf numFmtId="0" fontId="5" fillId="0" borderId="74" xfId="69" applyFont="1" applyFill="1" applyBorder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6" fillId="0" borderId="77" xfId="65" applyFont="1" applyBorder="1" applyAlignment="1">
      <alignment horizontal="distributed" vertical="center"/>
      <protection/>
    </xf>
    <xf numFmtId="0" fontId="5" fillId="0" borderId="77" xfId="69" applyFont="1" applyBorder="1" applyAlignment="1">
      <alignment vertical="center"/>
      <protection/>
    </xf>
    <xf numFmtId="0" fontId="6" fillId="0" borderId="25" xfId="65" applyFont="1" applyFill="1" applyBorder="1" applyAlignment="1">
      <alignment horizontal="distributed" vertical="center"/>
      <protection/>
    </xf>
    <xf numFmtId="0" fontId="6" fillId="0" borderId="74" xfId="65" applyFont="1" applyFill="1" applyBorder="1" applyAlignment="1">
      <alignment horizontal="distributed" vertical="center"/>
      <protection/>
    </xf>
    <xf numFmtId="0" fontId="6" fillId="0" borderId="15" xfId="65" applyFont="1" applyFill="1" applyBorder="1" applyAlignment="1">
      <alignment horizontal="distributed" vertical="center"/>
      <protection/>
    </xf>
    <xf numFmtId="0" fontId="6" fillId="0" borderId="15" xfId="69" applyFont="1" applyFill="1" applyBorder="1" applyAlignment="1">
      <alignment horizontal="distributed" vertical="center"/>
      <protection/>
    </xf>
    <xf numFmtId="0" fontId="6" fillId="0" borderId="53" xfId="69" applyFont="1" applyFill="1" applyBorder="1" applyAlignment="1">
      <alignment horizontal="center" vertical="center" wrapText="1"/>
      <protection/>
    </xf>
    <xf numFmtId="0" fontId="6" fillId="0" borderId="33" xfId="69" applyFont="1" applyFill="1" applyBorder="1" applyAlignment="1">
      <alignment horizontal="center" vertical="center" wrapText="1"/>
      <protection/>
    </xf>
    <xf numFmtId="0" fontId="6" fillId="0" borderId="61" xfId="69" applyFont="1" applyFill="1" applyBorder="1" applyAlignment="1">
      <alignment horizontal="center" vertical="center" wrapText="1"/>
      <protection/>
    </xf>
    <xf numFmtId="0" fontId="6" fillId="0" borderId="150" xfId="69" applyFont="1" applyFill="1" applyBorder="1" applyAlignment="1">
      <alignment horizontal="center" vertical="center" wrapText="1"/>
      <protection/>
    </xf>
    <xf numFmtId="0" fontId="5" fillId="0" borderId="25" xfId="69" applyFont="1" applyFill="1" applyBorder="1" applyAlignment="1">
      <alignment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6" fillId="0" borderId="0" xfId="69" applyFont="1" applyFill="1" applyBorder="1" applyAlignment="1">
      <alignment horizontal="distributed" vertical="center"/>
      <protection/>
    </xf>
    <xf numFmtId="0" fontId="5" fillId="0" borderId="79" xfId="65" applyFont="1" applyBorder="1" applyAlignment="1">
      <alignment horizontal="center" vertical="center"/>
      <protection/>
    </xf>
    <xf numFmtId="0" fontId="5" fillId="0" borderId="75" xfId="65" applyFont="1" applyBorder="1" applyAlignment="1">
      <alignment horizontal="center" vertical="center"/>
      <protection/>
    </xf>
    <xf numFmtId="0" fontId="5" fillId="0" borderId="151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distributed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5" xfId="69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distributed" vertical="center"/>
      <protection/>
    </xf>
    <xf numFmtId="0" fontId="5" fillId="0" borderId="13" xfId="63" applyFont="1" applyBorder="1" applyAlignment="1">
      <alignment vertical="center"/>
      <protection/>
    </xf>
    <xf numFmtId="0" fontId="5" fillId="0" borderId="25" xfId="63" applyFont="1" applyBorder="1" applyAlignment="1">
      <alignment vertical="center"/>
      <protection/>
    </xf>
    <xf numFmtId="0" fontId="6" fillId="0" borderId="53" xfId="63" applyFont="1" applyBorder="1" applyAlignment="1">
      <alignment horizontal="center" vertical="center" wrapText="1"/>
      <protection/>
    </xf>
    <xf numFmtId="0" fontId="6" fillId="0" borderId="33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distributed" vertical="center"/>
      <protection/>
    </xf>
    <xf numFmtId="49" fontId="6" fillId="0" borderId="25" xfId="63" applyNumberFormat="1" applyFont="1" applyBorder="1" applyAlignment="1">
      <alignment horizontal="right" vertical="center" wrapText="1"/>
      <protection/>
    </xf>
    <xf numFmtId="0" fontId="5" fillId="0" borderId="20" xfId="69" applyFont="1" applyBorder="1" applyAlignment="1">
      <alignment horizontal="distributed" vertical="center"/>
      <protection/>
    </xf>
    <xf numFmtId="0" fontId="6" fillId="0" borderId="152" xfId="63" applyFont="1" applyBorder="1" applyAlignment="1">
      <alignment horizontal="center" vertical="center" wrapText="1"/>
      <protection/>
    </xf>
    <xf numFmtId="0" fontId="6" fillId="0" borderId="34" xfId="63" applyFont="1" applyBorder="1" applyAlignment="1">
      <alignment horizontal="center" vertical="center" wrapText="1"/>
      <protection/>
    </xf>
    <xf numFmtId="49" fontId="6" fillId="0" borderId="13" xfId="63" applyNumberFormat="1" applyFont="1" applyBorder="1" applyAlignment="1">
      <alignment horizontal="right" vertical="center" wrapText="1"/>
      <protection/>
    </xf>
    <xf numFmtId="0" fontId="6" fillId="0" borderId="125" xfId="65" applyFont="1" applyBorder="1" applyAlignment="1">
      <alignment horizontal="right" vertical="center"/>
      <protection/>
    </xf>
    <xf numFmtId="0" fontId="6" fillId="0" borderId="153" xfId="63" applyFont="1" applyBorder="1" applyAlignment="1">
      <alignment horizontal="center" vertical="center" wrapText="1"/>
      <protection/>
    </xf>
    <xf numFmtId="0" fontId="6" fillId="0" borderId="146" xfId="63" applyFont="1" applyBorder="1" applyAlignment="1">
      <alignment horizontal="center" vertical="center" wrapText="1"/>
      <protection/>
    </xf>
    <xf numFmtId="49" fontId="6" fillId="0" borderId="81" xfId="63" applyNumberFormat="1" applyFont="1" applyBorder="1" applyAlignment="1">
      <alignment horizontal="right" vertical="center" wrapText="1"/>
      <protection/>
    </xf>
    <xf numFmtId="0" fontId="5" fillId="0" borderId="81" xfId="63" applyFont="1" applyBorder="1" applyAlignment="1">
      <alignment vertical="center"/>
      <protection/>
    </xf>
    <xf numFmtId="0" fontId="6" fillId="0" borderId="81" xfId="65" applyFont="1" applyBorder="1" applyAlignment="1">
      <alignment horizontal="distributed" vertical="center"/>
      <protection/>
    </xf>
    <xf numFmtId="0" fontId="5" fillId="0" borderId="0" xfId="67" applyFont="1" applyAlignment="1">
      <alignment horizontal="left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distributed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1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vertical="center"/>
      <protection/>
    </xf>
    <xf numFmtId="0" fontId="35" fillId="0" borderId="0" xfId="67" applyFont="1" applyBorder="1" applyAlignment="1">
      <alignment horizontal="left" vertical="center"/>
      <protection/>
    </xf>
    <xf numFmtId="0" fontId="36" fillId="0" borderId="0" xfId="67" applyFont="1" applyBorder="1" applyAlignment="1">
      <alignment horizontal="left" vertical="center"/>
      <protection/>
    </xf>
    <xf numFmtId="0" fontId="6" fillId="0" borderId="17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127" xfId="67" applyFont="1" applyBorder="1" applyAlignment="1">
      <alignment horizontal="distributed" vertical="center"/>
      <protection/>
    </xf>
    <xf numFmtId="0" fontId="6" fillId="0" borderId="127" xfId="67" applyFont="1" applyBorder="1" applyAlignment="1">
      <alignment horizontal="center" vertical="center"/>
      <protection/>
    </xf>
    <xf numFmtId="0" fontId="5" fillId="0" borderId="0" xfId="67" applyFont="1" applyAlignment="1">
      <alignment horizontal="distributed" vertical="center"/>
      <protection/>
    </xf>
    <xf numFmtId="0" fontId="6" fillId="0" borderId="99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center" vertical="center" wrapText="1"/>
      <protection/>
    </xf>
    <xf numFmtId="0" fontId="6" fillId="0" borderId="0" xfId="66" applyNumberFormat="1" applyFont="1" applyBorder="1" applyAlignment="1">
      <alignment horizontal="left" indent="1"/>
      <protection/>
    </xf>
    <xf numFmtId="0" fontId="6" fillId="0" borderId="0" xfId="66" applyNumberFormat="1" applyFont="1" applyAlignment="1">
      <alignment horizontal="left" indent="1"/>
      <protection/>
    </xf>
    <xf numFmtId="0" fontId="7" fillId="0" borderId="0" xfId="66" applyFont="1" applyAlignment="1">
      <alignment horizontal="center" vertical="center"/>
      <protection/>
    </xf>
    <xf numFmtId="0" fontId="6" fillId="0" borderId="99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24" xfId="66" applyFont="1" applyBorder="1" applyAlignment="1">
      <alignment horizontal="center" vertical="center"/>
      <protection/>
    </xf>
    <xf numFmtId="0" fontId="6" fillId="0" borderId="126" xfId="66" applyFont="1" applyBorder="1" applyAlignment="1">
      <alignment horizontal="center" vertical="center"/>
      <protection/>
    </xf>
    <xf numFmtId="0" fontId="6" fillId="0" borderId="45" xfId="66" applyFont="1" applyBorder="1" applyAlignment="1">
      <alignment horizontal="center" vertical="center"/>
      <protection/>
    </xf>
    <xf numFmtId="0" fontId="6" fillId="0" borderId="99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6" fillId="0" borderId="48" xfId="66" applyFont="1" applyBorder="1" applyAlignment="1">
      <alignment horizontal="center" vertical="center"/>
      <protection/>
    </xf>
    <xf numFmtId="0" fontId="6" fillId="0" borderId="31" xfId="66" applyFont="1" applyBorder="1" applyAlignment="1">
      <alignment horizontal="center" vertical="center"/>
      <protection/>
    </xf>
    <xf numFmtId="0" fontId="6" fillId="0" borderId="30" xfId="66" applyFont="1" applyBorder="1" applyAlignment="1">
      <alignment horizontal="distributed" vertical="center"/>
      <protection/>
    </xf>
    <xf numFmtId="0" fontId="6" fillId="0" borderId="50" xfId="66" applyFont="1" applyBorder="1" applyAlignment="1">
      <alignment horizontal="distributed" vertical="center"/>
      <protection/>
    </xf>
    <xf numFmtId="0" fontId="6" fillId="0" borderId="30" xfId="66" applyFont="1" applyBorder="1" applyAlignment="1">
      <alignment horizontal="center" vertical="center"/>
      <protection/>
    </xf>
    <xf numFmtId="0" fontId="6" fillId="0" borderId="50" xfId="66" applyFont="1" applyBorder="1" applyAlignment="1">
      <alignment horizontal="center" vertical="center"/>
      <protection/>
    </xf>
    <xf numFmtId="0" fontId="6" fillId="0" borderId="97" xfId="66" applyFont="1" applyBorder="1" applyAlignment="1">
      <alignment horizontal="center" vertical="center"/>
      <protection/>
    </xf>
    <xf numFmtId="0" fontId="6" fillId="0" borderId="98" xfId="66" applyFont="1" applyBorder="1" applyAlignment="1">
      <alignment horizontal="center" vertical="center"/>
      <protection/>
    </xf>
    <xf numFmtId="0" fontId="6" fillId="0" borderId="30" xfId="66" applyFont="1" applyBorder="1" applyAlignment="1">
      <alignment horizontal="center" vertical="center" wrapText="1"/>
      <protection/>
    </xf>
    <xf numFmtId="0" fontId="6" fillId="0" borderId="50" xfId="66" applyFont="1" applyBorder="1" applyAlignment="1">
      <alignment horizontal="center" vertical="center" wrapText="1"/>
      <protection/>
    </xf>
    <xf numFmtId="0" fontId="6" fillId="0" borderId="32" xfId="66" applyFont="1" applyBorder="1" applyAlignment="1">
      <alignment horizontal="center" vertical="center"/>
      <protection/>
    </xf>
    <xf numFmtId="0" fontId="6" fillId="0" borderId="46" xfId="66" applyFont="1" applyBorder="1" applyAlignment="1">
      <alignment horizontal="center" vertical="center"/>
      <protection/>
    </xf>
    <xf numFmtId="0" fontId="6" fillId="0" borderId="48" xfId="71" applyFont="1" applyBorder="1" applyAlignment="1">
      <alignment horizontal="distributed" vertical="center" wrapText="1"/>
      <protection/>
    </xf>
    <xf numFmtId="0" fontId="6" fillId="0" borderId="12" xfId="71" applyFont="1" applyBorder="1" applyAlignment="1">
      <alignment horizontal="distributed" vertical="center" wrapText="1"/>
      <protection/>
    </xf>
    <xf numFmtId="0" fontId="6" fillId="0" borderId="125" xfId="71" applyFont="1" applyBorder="1" applyAlignment="1">
      <alignment horizontal="distributed" vertical="center" wrapText="1"/>
      <protection/>
    </xf>
    <xf numFmtId="0" fontId="6" fillId="0" borderId="31" xfId="71" applyFont="1" applyBorder="1" applyAlignment="1">
      <alignment horizontal="distributed" vertical="center" wrapText="1"/>
      <protection/>
    </xf>
    <xf numFmtId="0" fontId="6" fillId="0" borderId="0" xfId="71" applyFont="1" applyBorder="1" applyAlignment="1">
      <alignment horizontal="distributed" vertical="center" wrapText="1"/>
      <protection/>
    </xf>
    <xf numFmtId="0" fontId="6" fillId="0" borderId="14" xfId="71" applyFont="1" applyBorder="1" applyAlignment="1">
      <alignment horizontal="distributed" vertical="center" wrapText="1"/>
      <protection/>
    </xf>
    <xf numFmtId="0" fontId="6" fillId="0" borderId="99" xfId="71" applyFont="1" applyBorder="1" applyAlignment="1">
      <alignment horizontal="distributed" vertical="center" wrapText="1"/>
      <protection/>
    </xf>
    <xf numFmtId="0" fontId="6" fillId="0" borderId="11" xfId="71" applyFont="1" applyBorder="1" applyAlignment="1">
      <alignment horizontal="distributed" vertical="center" wrapText="1"/>
      <protection/>
    </xf>
    <xf numFmtId="0" fontId="6" fillId="0" borderId="50" xfId="71" applyFont="1" applyBorder="1" applyAlignment="1">
      <alignment horizontal="distributed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horizontal="center" vertical="center" wrapText="1"/>
      <protection/>
    </xf>
    <xf numFmtId="0" fontId="6" fillId="0" borderId="20" xfId="71" applyFont="1" applyBorder="1" applyAlignment="1">
      <alignment horizontal="center" vertical="center" wrapText="1"/>
      <protection/>
    </xf>
    <xf numFmtId="0" fontId="6" fillId="0" borderId="69" xfId="71" applyFont="1" applyBorder="1" applyAlignment="1">
      <alignment horizontal="center" vertical="center" wrapText="1"/>
      <protection/>
    </xf>
    <xf numFmtId="0" fontId="6" fillId="0" borderId="13" xfId="71" applyFont="1" applyBorder="1" applyAlignment="1">
      <alignment horizontal="right" vertical="top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.行政" xfId="62"/>
    <cellStyle name="標準_Book1" xfId="63"/>
    <cellStyle name="標準_議会事務局" xfId="64"/>
    <cellStyle name="標準_行政2" xfId="65"/>
    <cellStyle name="標準_行政3" xfId="66"/>
    <cellStyle name="標準_市勢年鑑（経営改革担当）" xfId="67"/>
    <cellStyle name="標準_市勢年鑑・地域振興部" xfId="68"/>
    <cellStyle name="標準_市勢年鑑校正（総務課）　監査・公平" xfId="69"/>
    <cellStyle name="標準_市長公室【職員課】" xfId="70"/>
    <cellStyle name="標準_選挙管理委員会（市政年鑑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9525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53325"/>
          <a:ext cx="895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9525</xdr:rowOff>
    </xdr:from>
    <xdr:to>
      <xdr:col>6</xdr:col>
      <xdr:colOff>9525</xdr:colOff>
      <xdr:row>56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9439275"/>
          <a:ext cx="1866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2</xdr:col>
      <xdr:colOff>171450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95925"/>
          <a:ext cx="885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36</xdr:col>
      <xdr:colOff>95250</xdr:colOff>
      <xdr:row>4</xdr:row>
      <xdr:rowOff>57150</xdr:rowOff>
    </xdr:from>
    <xdr:to>
      <xdr:col>45</xdr:col>
      <xdr:colOff>514350</xdr:colOff>
      <xdr:row>31</xdr:row>
      <xdr:rowOff>9525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0" y="742950"/>
          <a:ext cx="65913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847725</xdr:colOff>
      <xdr:row>26</xdr:row>
      <xdr:rowOff>123825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199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95725"/>
          <a:ext cx="619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0075"/>
          <a:ext cx="790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9525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486650"/>
          <a:ext cx="619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219075</xdr:rowOff>
    </xdr:to>
    <xdr:sp>
      <xdr:nvSpPr>
        <xdr:cNvPr id="2" name="Line 2"/>
        <xdr:cNvSpPr>
          <a:spLocks/>
        </xdr:cNvSpPr>
      </xdr:nvSpPr>
      <xdr:spPr>
        <a:xfrm>
          <a:off x="9525" y="105727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1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9245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1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59245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</xdr:rowOff>
    </xdr:from>
    <xdr:to>
      <xdr:col>2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924800"/>
          <a:ext cx="771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123825</xdr:colOff>
      <xdr:row>35</xdr:row>
      <xdr:rowOff>104775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428875" y="539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276225</xdr:colOff>
      <xdr:row>35</xdr:row>
      <xdr:rowOff>123825</xdr:rowOff>
    </xdr:from>
    <xdr:to>
      <xdr:col>11</xdr:col>
      <xdr:colOff>76200</xdr:colOff>
      <xdr:row>37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10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95250</xdr:colOff>
      <xdr:row>35</xdr:row>
      <xdr:rowOff>104775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2400300" y="539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38100</xdr:colOff>
      <xdr:row>2</xdr:row>
      <xdr:rowOff>0</xdr:rowOff>
    </xdr:from>
    <xdr:to>
      <xdr:col>40</xdr:col>
      <xdr:colOff>666750</xdr:colOff>
      <xdr:row>120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09575"/>
          <a:ext cx="10058400" cy="1147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24"/>
  <sheetViews>
    <sheetView showGridLines="0" tabSelected="1" view="pageBreakPreview" zoomScaleSheetLayoutView="100" zoomScalePageLayoutView="0" workbookViewId="0" topLeftCell="A1">
      <selection activeCell="A28" sqref="A28"/>
    </sheetView>
  </sheetViews>
  <sheetFormatPr defaultColWidth="8.00390625" defaultRowHeight="13.5"/>
  <cols>
    <col min="1" max="1" width="16.875" style="5" customWidth="1"/>
    <col min="2" max="2" width="4.625" style="16" customWidth="1"/>
    <col min="3" max="3" width="13.25390625" style="5" customWidth="1"/>
    <col min="4" max="4" width="4.625" style="16" customWidth="1"/>
    <col min="5" max="5" width="15.125" style="5" customWidth="1"/>
    <col min="6" max="6" width="6.375" style="5" customWidth="1"/>
    <col min="7" max="7" width="15.125" style="5" customWidth="1"/>
    <col min="8" max="8" width="6.375" style="5" customWidth="1"/>
    <col min="9" max="16384" width="8.00390625" style="5" customWidth="1"/>
  </cols>
  <sheetData>
    <row r="1" spans="1:8" ht="19.5" customHeight="1">
      <c r="A1" s="770" t="s">
        <v>208</v>
      </c>
      <c r="B1" s="770"/>
      <c r="C1" s="770"/>
      <c r="D1" s="770"/>
      <c r="E1" s="770"/>
      <c r="F1" s="770"/>
      <c r="G1" s="770"/>
      <c r="H1" s="770"/>
    </row>
    <row r="2" spans="1:8" ht="15" customHeight="1">
      <c r="A2" s="7"/>
      <c r="B2" s="4"/>
      <c r="C2" s="7"/>
      <c r="D2" s="4"/>
      <c r="E2" s="7"/>
      <c r="F2" s="7"/>
      <c r="G2" s="7"/>
      <c r="H2" s="7"/>
    </row>
    <row r="3" spans="1:8" ht="14.25" customHeight="1">
      <c r="A3" s="771" t="s">
        <v>209</v>
      </c>
      <c r="B3" s="771"/>
      <c r="C3" s="771"/>
      <c r="D3" s="771"/>
      <c r="E3" s="771"/>
      <c r="F3" s="771"/>
      <c r="G3" s="771"/>
      <c r="H3" s="771"/>
    </row>
    <row r="4" spans="1:8" ht="14.25" customHeight="1" thickBot="1">
      <c r="A4" s="615"/>
      <c r="B4" s="615"/>
      <c r="C4" s="615"/>
      <c r="D4" s="615"/>
      <c r="E4" s="615"/>
      <c r="F4" s="615"/>
      <c r="G4" s="615"/>
      <c r="H4" s="615"/>
    </row>
    <row r="5" spans="1:8" ht="14.25" customHeight="1">
      <c r="A5" s="172" t="s">
        <v>0</v>
      </c>
      <c r="B5" s="457"/>
      <c r="C5" s="9" t="s">
        <v>210</v>
      </c>
      <c r="D5" s="519"/>
      <c r="E5" s="766" t="s">
        <v>211</v>
      </c>
      <c r="F5" s="767"/>
      <c r="G5" s="768" t="s">
        <v>212</v>
      </c>
      <c r="H5" s="769"/>
    </row>
    <row r="6" spans="1:8" s="6" customFormat="1" ht="14.25" customHeight="1">
      <c r="A6" s="173">
        <v>1</v>
      </c>
      <c r="B6" s="520"/>
      <c r="C6" s="10" t="s">
        <v>148</v>
      </c>
      <c r="D6" s="521"/>
      <c r="E6" s="528" t="s">
        <v>149</v>
      </c>
      <c r="F6" s="529"/>
      <c r="G6" s="1" t="s">
        <v>150</v>
      </c>
      <c r="H6" s="168"/>
    </row>
    <row r="7" spans="1:8" ht="14.25" customHeight="1">
      <c r="A7" s="174">
        <v>2</v>
      </c>
      <c r="B7" s="522"/>
      <c r="C7" s="161" t="s">
        <v>1</v>
      </c>
      <c r="D7" s="523"/>
      <c r="E7" s="530" t="s">
        <v>2</v>
      </c>
      <c r="F7" s="531"/>
      <c r="G7" s="162" t="s">
        <v>3</v>
      </c>
      <c r="H7" s="169"/>
    </row>
    <row r="8" spans="1:8" ht="14.25" customHeight="1">
      <c r="A8" s="174">
        <v>3</v>
      </c>
      <c r="B8" s="453"/>
      <c r="C8" s="163" t="s">
        <v>4</v>
      </c>
      <c r="D8" s="456"/>
      <c r="E8" s="532" t="s">
        <v>5</v>
      </c>
      <c r="F8" s="533"/>
      <c r="G8" s="164" t="s">
        <v>6</v>
      </c>
      <c r="H8" s="169"/>
    </row>
    <row r="9" spans="1:8" ht="14.25" customHeight="1">
      <c r="A9" s="174">
        <v>4</v>
      </c>
      <c r="B9" s="453"/>
      <c r="C9" s="163" t="s">
        <v>7</v>
      </c>
      <c r="D9" s="456"/>
      <c r="E9" s="532" t="s">
        <v>8</v>
      </c>
      <c r="F9" s="533"/>
      <c r="G9" s="164" t="s">
        <v>9</v>
      </c>
      <c r="H9" s="169"/>
    </row>
    <row r="10" spans="1:8" ht="14.25" customHeight="1">
      <c r="A10" s="174">
        <v>5</v>
      </c>
      <c r="B10" s="453"/>
      <c r="C10" s="163" t="s">
        <v>10</v>
      </c>
      <c r="D10" s="456"/>
      <c r="E10" s="532" t="s">
        <v>11</v>
      </c>
      <c r="F10" s="533"/>
      <c r="G10" s="164" t="s">
        <v>12</v>
      </c>
      <c r="H10" s="169"/>
    </row>
    <row r="11" spans="1:8" ht="14.25" customHeight="1">
      <c r="A11" s="174">
        <v>6</v>
      </c>
      <c r="B11" s="453"/>
      <c r="C11" s="163" t="s">
        <v>13</v>
      </c>
      <c r="D11" s="456"/>
      <c r="E11" s="532" t="s">
        <v>14</v>
      </c>
      <c r="F11" s="533"/>
      <c r="G11" s="164" t="s">
        <v>15</v>
      </c>
      <c r="H11" s="169"/>
    </row>
    <row r="12" spans="1:8" ht="14.25" customHeight="1">
      <c r="A12" s="174">
        <v>7</v>
      </c>
      <c r="B12" s="453"/>
      <c r="C12" s="163" t="s">
        <v>16</v>
      </c>
      <c r="D12" s="456"/>
      <c r="E12" s="532" t="s">
        <v>17</v>
      </c>
      <c r="F12" s="533"/>
      <c r="G12" s="164" t="s">
        <v>18</v>
      </c>
      <c r="H12" s="169"/>
    </row>
    <row r="13" spans="1:8" ht="14.25" customHeight="1">
      <c r="A13" s="174">
        <v>8</v>
      </c>
      <c r="B13" s="453"/>
      <c r="C13" s="163" t="s">
        <v>4</v>
      </c>
      <c r="D13" s="456"/>
      <c r="E13" s="532" t="s">
        <v>19</v>
      </c>
      <c r="F13" s="533"/>
      <c r="G13" s="164" t="s">
        <v>20</v>
      </c>
      <c r="H13" s="169"/>
    </row>
    <row r="14" spans="1:8" ht="14.25" customHeight="1">
      <c r="A14" s="174">
        <v>9</v>
      </c>
      <c r="B14" s="453"/>
      <c r="C14" s="163" t="s">
        <v>13</v>
      </c>
      <c r="D14" s="456"/>
      <c r="E14" s="532" t="s">
        <v>21</v>
      </c>
      <c r="F14" s="533"/>
      <c r="G14" s="164" t="s">
        <v>22</v>
      </c>
      <c r="H14" s="169"/>
    </row>
    <row r="15" spans="1:8" ht="14.25" customHeight="1">
      <c r="A15" s="176">
        <v>10</v>
      </c>
      <c r="B15" s="453"/>
      <c r="C15" s="163" t="s">
        <v>23</v>
      </c>
      <c r="D15" s="456"/>
      <c r="E15" s="532" t="s">
        <v>24</v>
      </c>
      <c r="F15" s="533"/>
      <c r="G15" s="164" t="s">
        <v>25</v>
      </c>
      <c r="H15" s="169"/>
    </row>
    <row r="16" spans="1:8" ht="14.25" customHeight="1">
      <c r="A16" s="176">
        <v>11</v>
      </c>
      <c r="B16" s="453"/>
      <c r="C16" s="163" t="s">
        <v>10</v>
      </c>
      <c r="D16" s="456"/>
      <c r="E16" s="532" t="s">
        <v>26</v>
      </c>
      <c r="F16" s="533"/>
      <c r="G16" s="164" t="s">
        <v>27</v>
      </c>
      <c r="H16" s="169"/>
    </row>
    <row r="17" spans="1:8" ht="14.25" customHeight="1">
      <c r="A17" s="176">
        <v>12</v>
      </c>
      <c r="B17" s="453"/>
      <c r="C17" s="163" t="s">
        <v>28</v>
      </c>
      <c r="D17" s="456"/>
      <c r="E17" s="532" t="s">
        <v>29</v>
      </c>
      <c r="F17" s="533"/>
      <c r="G17" s="164" t="s">
        <v>30</v>
      </c>
      <c r="H17" s="169"/>
    </row>
    <row r="18" spans="1:8" ht="14.25" customHeight="1">
      <c r="A18" s="176">
        <v>13</v>
      </c>
      <c r="B18" s="453"/>
      <c r="C18" s="163" t="s">
        <v>13</v>
      </c>
      <c r="D18" s="456"/>
      <c r="E18" s="532" t="s">
        <v>31</v>
      </c>
      <c r="F18" s="533"/>
      <c r="G18" s="164" t="s">
        <v>32</v>
      </c>
      <c r="H18" s="169"/>
    </row>
    <row r="19" spans="1:8" ht="14.25" customHeight="1">
      <c r="A19" s="176">
        <v>14</v>
      </c>
      <c r="B19" s="453"/>
      <c r="C19" s="163" t="s">
        <v>1</v>
      </c>
      <c r="D19" s="456"/>
      <c r="E19" s="532" t="s">
        <v>33</v>
      </c>
      <c r="F19" s="533"/>
      <c r="G19" s="164" t="s">
        <v>34</v>
      </c>
      <c r="H19" s="169"/>
    </row>
    <row r="20" spans="1:8" ht="14.25" customHeight="1">
      <c r="A20" s="176">
        <v>15</v>
      </c>
      <c r="B20" s="453"/>
      <c r="C20" s="163" t="s">
        <v>23</v>
      </c>
      <c r="D20" s="456"/>
      <c r="E20" s="532" t="s">
        <v>35</v>
      </c>
      <c r="F20" s="533"/>
      <c r="G20" s="164" t="s">
        <v>36</v>
      </c>
      <c r="H20" s="169"/>
    </row>
    <row r="21" spans="1:8" ht="14.25" customHeight="1">
      <c r="A21" s="176">
        <v>16</v>
      </c>
      <c r="B21" s="453"/>
      <c r="C21" s="163" t="s">
        <v>37</v>
      </c>
      <c r="D21" s="456"/>
      <c r="E21" s="532" t="s">
        <v>38</v>
      </c>
      <c r="F21" s="533"/>
      <c r="G21" s="164" t="s">
        <v>39</v>
      </c>
      <c r="H21" s="169"/>
    </row>
    <row r="22" spans="1:8" ht="14.25" customHeight="1">
      <c r="A22" s="176">
        <v>17</v>
      </c>
      <c r="B22" s="453"/>
      <c r="C22" s="163" t="s">
        <v>40</v>
      </c>
      <c r="D22" s="456"/>
      <c r="E22" s="532" t="s">
        <v>41</v>
      </c>
      <c r="F22" s="533"/>
      <c r="G22" s="164" t="s">
        <v>42</v>
      </c>
      <c r="H22" s="169"/>
    </row>
    <row r="23" spans="1:8" ht="14.25" customHeight="1">
      <c r="A23" s="176">
        <v>18</v>
      </c>
      <c r="B23" s="453"/>
      <c r="C23" s="163" t="s">
        <v>43</v>
      </c>
      <c r="D23" s="456"/>
      <c r="E23" s="532" t="s">
        <v>42</v>
      </c>
      <c r="F23" s="533"/>
      <c r="G23" s="164" t="s">
        <v>44</v>
      </c>
      <c r="H23" s="169"/>
    </row>
    <row r="24" spans="1:8" ht="14.25" customHeight="1">
      <c r="A24" s="176">
        <v>19</v>
      </c>
      <c r="B24" s="453"/>
      <c r="C24" s="163" t="s">
        <v>45</v>
      </c>
      <c r="D24" s="456"/>
      <c r="E24" s="532" t="s">
        <v>46</v>
      </c>
      <c r="F24" s="533"/>
      <c r="G24" s="164" t="s">
        <v>47</v>
      </c>
      <c r="H24" s="169"/>
    </row>
    <row r="25" spans="1:8" ht="14.25" customHeight="1">
      <c r="A25" s="176">
        <v>20</v>
      </c>
      <c r="B25" s="453"/>
      <c r="C25" s="163" t="s">
        <v>43</v>
      </c>
      <c r="D25" s="456"/>
      <c r="E25" s="532" t="s">
        <v>48</v>
      </c>
      <c r="F25" s="533"/>
      <c r="G25" s="164" t="s">
        <v>49</v>
      </c>
      <c r="H25" s="169"/>
    </row>
    <row r="26" spans="1:8" ht="14.25" customHeight="1">
      <c r="A26" s="176">
        <v>21</v>
      </c>
      <c r="B26" s="453"/>
      <c r="C26" s="163" t="s">
        <v>50</v>
      </c>
      <c r="D26" s="456"/>
      <c r="E26" s="532" t="s">
        <v>49</v>
      </c>
      <c r="F26" s="533"/>
      <c r="G26" s="164" t="s">
        <v>51</v>
      </c>
      <c r="H26" s="169"/>
    </row>
    <row r="27" spans="1:8" ht="14.25" customHeight="1">
      <c r="A27" s="176">
        <v>22</v>
      </c>
      <c r="B27" s="453"/>
      <c r="C27" s="163" t="s">
        <v>43</v>
      </c>
      <c r="D27" s="456"/>
      <c r="E27" s="532" t="s">
        <v>52</v>
      </c>
      <c r="F27" s="533"/>
      <c r="G27" s="164" t="s">
        <v>53</v>
      </c>
      <c r="H27" s="169"/>
    </row>
    <row r="28" spans="1:8" ht="14.25" customHeight="1">
      <c r="A28" s="176">
        <v>23</v>
      </c>
      <c r="B28" s="453"/>
      <c r="C28" s="163" t="s">
        <v>54</v>
      </c>
      <c r="D28" s="456"/>
      <c r="E28" s="532" t="s">
        <v>55</v>
      </c>
      <c r="F28" s="533"/>
      <c r="G28" s="164" t="s">
        <v>56</v>
      </c>
      <c r="H28" s="169"/>
    </row>
    <row r="29" spans="1:8" ht="14.25" customHeight="1">
      <c r="A29" s="176">
        <v>24</v>
      </c>
      <c r="B29" s="453"/>
      <c r="C29" s="163" t="s">
        <v>45</v>
      </c>
      <c r="D29" s="456"/>
      <c r="E29" s="532" t="s">
        <v>57</v>
      </c>
      <c r="F29" s="533"/>
      <c r="G29" s="164" t="s">
        <v>58</v>
      </c>
      <c r="H29" s="169"/>
    </row>
    <row r="30" spans="1:8" ht="14.25" customHeight="1">
      <c r="A30" s="176">
        <v>25</v>
      </c>
      <c r="B30" s="453"/>
      <c r="C30" s="163" t="s">
        <v>59</v>
      </c>
      <c r="D30" s="456"/>
      <c r="E30" s="532" t="s">
        <v>58</v>
      </c>
      <c r="F30" s="533"/>
      <c r="G30" s="164" t="s">
        <v>60</v>
      </c>
      <c r="H30" s="169"/>
    </row>
    <row r="31" spans="1:8" ht="14.25" customHeight="1">
      <c r="A31" s="176">
        <v>26</v>
      </c>
      <c r="B31" s="453"/>
      <c r="C31" s="163" t="s">
        <v>61</v>
      </c>
      <c r="D31" s="456"/>
      <c r="E31" s="532" t="s">
        <v>60</v>
      </c>
      <c r="F31" s="533"/>
      <c r="G31" s="164" t="s">
        <v>62</v>
      </c>
      <c r="H31" s="169"/>
    </row>
    <row r="32" spans="1:8" ht="14.25" customHeight="1">
      <c r="A32" s="176">
        <v>27</v>
      </c>
      <c r="B32" s="453"/>
      <c r="C32" s="163" t="s">
        <v>63</v>
      </c>
      <c r="D32" s="456"/>
      <c r="E32" s="532" t="s">
        <v>64</v>
      </c>
      <c r="F32" s="533"/>
      <c r="G32" s="164" t="s">
        <v>65</v>
      </c>
      <c r="H32" s="169"/>
    </row>
    <row r="33" spans="1:8" ht="14.25" customHeight="1">
      <c r="A33" s="176">
        <v>28</v>
      </c>
      <c r="B33" s="453"/>
      <c r="C33" s="163" t="s">
        <v>63</v>
      </c>
      <c r="D33" s="456"/>
      <c r="E33" s="532" t="s">
        <v>66</v>
      </c>
      <c r="F33" s="533"/>
      <c r="G33" s="164" t="s">
        <v>213</v>
      </c>
      <c r="H33" s="169"/>
    </row>
    <row r="34" spans="1:8" ht="14.25" customHeight="1">
      <c r="A34" s="176">
        <v>29</v>
      </c>
      <c r="B34" s="453"/>
      <c r="C34" s="163" t="s">
        <v>54</v>
      </c>
      <c r="D34" s="456"/>
      <c r="E34" s="532" t="s">
        <v>214</v>
      </c>
      <c r="F34" s="533"/>
      <c r="G34" s="165" t="s">
        <v>67</v>
      </c>
      <c r="H34" s="169"/>
    </row>
    <row r="35" spans="1:8" ht="14.25" customHeight="1">
      <c r="A35" s="176">
        <v>30</v>
      </c>
      <c r="B35" s="453"/>
      <c r="C35" s="163" t="s">
        <v>68</v>
      </c>
      <c r="D35" s="456"/>
      <c r="E35" s="534" t="s">
        <v>67</v>
      </c>
      <c r="F35" s="535"/>
      <c r="G35" s="164" t="s">
        <v>69</v>
      </c>
      <c r="H35" s="169"/>
    </row>
    <row r="36" spans="1:8" ht="14.25" customHeight="1">
      <c r="A36" s="176">
        <v>31</v>
      </c>
      <c r="B36" s="453"/>
      <c r="C36" s="163" t="s">
        <v>70</v>
      </c>
      <c r="D36" s="456"/>
      <c r="E36" s="532" t="s">
        <v>71</v>
      </c>
      <c r="F36" s="533"/>
      <c r="G36" s="164" t="s">
        <v>72</v>
      </c>
      <c r="H36" s="169"/>
    </row>
    <row r="37" spans="1:8" ht="14.25" customHeight="1">
      <c r="A37" s="176">
        <v>32</v>
      </c>
      <c r="B37" s="453"/>
      <c r="C37" s="163" t="s">
        <v>73</v>
      </c>
      <c r="D37" s="456"/>
      <c r="E37" s="532" t="s">
        <v>74</v>
      </c>
      <c r="F37" s="533"/>
      <c r="G37" s="164" t="s">
        <v>75</v>
      </c>
      <c r="H37" s="169"/>
    </row>
    <row r="38" spans="1:8" ht="14.25" customHeight="1">
      <c r="A38" s="176">
        <v>33</v>
      </c>
      <c r="B38" s="453"/>
      <c r="C38" s="163" t="s">
        <v>76</v>
      </c>
      <c r="D38" s="456"/>
      <c r="E38" s="532" t="s">
        <v>77</v>
      </c>
      <c r="F38" s="533"/>
      <c r="G38" s="164" t="s">
        <v>78</v>
      </c>
      <c r="H38" s="169"/>
    </row>
    <row r="39" spans="1:8" ht="14.25" customHeight="1">
      <c r="A39" s="176">
        <v>34</v>
      </c>
      <c r="B39" s="453"/>
      <c r="C39" s="163" t="s">
        <v>68</v>
      </c>
      <c r="D39" s="456"/>
      <c r="E39" s="532" t="s">
        <v>79</v>
      </c>
      <c r="F39" s="533"/>
      <c r="G39" s="164" t="s">
        <v>80</v>
      </c>
      <c r="H39" s="169"/>
    </row>
    <row r="40" spans="1:8" ht="14.25" customHeight="1">
      <c r="A40" s="176">
        <v>35</v>
      </c>
      <c r="B40" s="453"/>
      <c r="C40" s="163" t="s">
        <v>70</v>
      </c>
      <c r="D40" s="456"/>
      <c r="E40" s="532" t="s">
        <v>81</v>
      </c>
      <c r="F40" s="533"/>
      <c r="G40" s="164" t="s">
        <v>82</v>
      </c>
      <c r="H40" s="169"/>
    </row>
    <row r="41" spans="1:8" ht="14.25" customHeight="1">
      <c r="A41" s="176">
        <v>36</v>
      </c>
      <c r="B41" s="453"/>
      <c r="C41" s="163" t="s">
        <v>73</v>
      </c>
      <c r="D41" s="456"/>
      <c r="E41" s="532" t="s">
        <v>83</v>
      </c>
      <c r="F41" s="533"/>
      <c r="G41" s="164" t="s">
        <v>84</v>
      </c>
      <c r="H41" s="169"/>
    </row>
    <row r="42" spans="1:8" ht="14.25" customHeight="1">
      <c r="A42" s="176">
        <v>37</v>
      </c>
      <c r="B42" s="453"/>
      <c r="C42" s="163" t="s">
        <v>59</v>
      </c>
      <c r="D42" s="456"/>
      <c r="E42" s="532" t="s">
        <v>85</v>
      </c>
      <c r="F42" s="533"/>
      <c r="G42" s="164" t="s">
        <v>86</v>
      </c>
      <c r="H42" s="169"/>
    </row>
    <row r="43" spans="1:8" ht="14.25" customHeight="1">
      <c r="A43" s="176">
        <v>38</v>
      </c>
      <c r="B43" s="453"/>
      <c r="C43" s="163" t="s">
        <v>87</v>
      </c>
      <c r="D43" s="456"/>
      <c r="E43" s="532" t="s">
        <v>88</v>
      </c>
      <c r="F43" s="533"/>
      <c r="G43" s="164" t="s">
        <v>89</v>
      </c>
      <c r="H43" s="169"/>
    </row>
    <row r="44" spans="1:8" ht="14.25" customHeight="1">
      <c r="A44" s="176">
        <v>39</v>
      </c>
      <c r="B44" s="453"/>
      <c r="C44" s="163" t="s">
        <v>90</v>
      </c>
      <c r="D44" s="456"/>
      <c r="E44" s="532" t="s">
        <v>91</v>
      </c>
      <c r="F44" s="533"/>
      <c r="G44" s="164" t="s">
        <v>92</v>
      </c>
      <c r="H44" s="169"/>
    </row>
    <row r="45" spans="1:8" ht="14.25" customHeight="1">
      <c r="A45" s="176">
        <v>40</v>
      </c>
      <c r="B45" s="453"/>
      <c r="C45" s="163" t="s">
        <v>50</v>
      </c>
      <c r="D45" s="456"/>
      <c r="E45" s="532" t="s">
        <v>93</v>
      </c>
      <c r="F45" s="533"/>
      <c r="G45" s="164" t="s">
        <v>94</v>
      </c>
      <c r="H45" s="169"/>
    </row>
    <row r="46" spans="1:8" ht="14.25" customHeight="1">
      <c r="A46" s="176">
        <v>41</v>
      </c>
      <c r="B46" s="453"/>
      <c r="C46" s="163" t="s">
        <v>63</v>
      </c>
      <c r="D46" s="456"/>
      <c r="E46" s="532" t="s">
        <v>95</v>
      </c>
      <c r="F46" s="533"/>
      <c r="G46" s="164" t="s">
        <v>96</v>
      </c>
      <c r="H46" s="169"/>
    </row>
    <row r="47" spans="1:8" ht="14.25" customHeight="1">
      <c r="A47" s="176">
        <v>42</v>
      </c>
      <c r="B47" s="453"/>
      <c r="C47" s="163" t="s">
        <v>97</v>
      </c>
      <c r="D47" s="456"/>
      <c r="E47" s="532" t="s">
        <v>98</v>
      </c>
      <c r="F47" s="533"/>
      <c r="G47" s="164" t="s">
        <v>99</v>
      </c>
      <c r="H47" s="169"/>
    </row>
    <row r="48" spans="1:8" ht="14.25" customHeight="1">
      <c r="A48" s="176">
        <v>43</v>
      </c>
      <c r="B48" s="453"/>
      <c r="C48" s="163" t="s">
        <v>100</v>
      </c>
      <c r="D48" s="456"/>
      <c r="E48" s="532" t="s">
        <v>101</v>
      </c>
      <c r="F48" s="533"/>
      <c r="G48" s="164" t="s">
        <v>102</v>
      </c>
      <c r="H48" s="169"/>
    </row>
    <row r="49" spans="1:8" ht="14.25" customHeight="1">
      <c r="A49" s="176">
        <v>44</v>
      </c>
      <c r="B49" s="453"/>
      <c r="C49" s="163" t="s">
        <v>103</v>
      </c>
      <c r="D49" s="456"/>
      <c r="E49" s="532" t="s">
        <v>104</v>
      </c>
      <c r="F49" s="533"/>
      <c r="G49" s="164" t="s">
        <v>105</v>
      </c>
      <c r="H49" s="169"/>
    </row>
    <row r="50" spans="1:8" ht="14.25" customHeight="1">
      <c r="A50" s="176">
        <v>45</v>
      </c>
      <c r="B50" s="453"/>
      <c r="C50" s="163" t="s">
        <v>106</v>
      </c>
      <c r="D50" s="456"/>
      <c r="E50" s="532" t="s">
        <v>105</v>
      </c>
      <c r="F50" s="533"/>
      <c r="G50" s="164" t="s">
        <v>107</v>
      </c>
      <c r="H50" s="169"/>
    </row>
    <row r="51" spans="1:8" ht="14.25" customHeight="1">
      <c r="A51" s="176">
        <v>46</v>
      </c>
      <c r="B51" s="453"/>
      <c r="C51" s="163" t="s">
        <v>108</v>
      </c>
      <c r="D51" s="456"/>
      <c r="E51" s="532" t="s">
        <v>107</v>
      </c>
      <c r="F51" s="533"/>
      <c r="G51" s="164" t="s">
        <v>109</v>
      </c>
      <c r="H51" s="169"/>
    </row>
    <row r="52" spans="1:8" s="11" customFormat="1" ht="14.25" customHeight="1">
      <c r="A52" s="176">
        <v>47</v>
      </c>
      <c r="B52" s="453"/>
      <c r="C52" s="163" t="s">
        <v>110</v>
      </c>
      <c r="D52" s="456"/>
      <c r="E52" s="532" t="s">
        <v>111</v>
      </c>
      <c r="F52" s="533"/>
      <c r="G52" s="164" t="s">
        <v>112</v>
      </c>
      <c r="H52" s="170"/>
    </row>
    <row r="53" spans="1:8" s="11" customFormat="1" ht="14.25" customHeight="1">
      <c r="A53" s="176">
        <v>48</v>
      </c>
      <c r="B53" s="524"/>
      <c r="C53" s="163" t="s">
        <v>113</v>
      </c>
      <c r="D53" s="525"/>
      <c r="E53" s="532" t="s">
        <v>114</v>
      </c>
      <c r="F53" s="536"/>
      <c r="G53" s="164" t="s">
        <v>115</v>
      </c>
      <c r="H53" s="170"/>
    </row>
    <row r="54" spans="1:8" s="11" customFormat="1" ht="14.25" customHeight="1">
      <c r="A54" s="176">
        <v>49</v>
      </c>
      <c r="B54" s="524"/>
      <c r="C54" s="163" t="s">
        <v>116</v>
      </c>
      <c r="D54" s="525"/>
      <c r="E54" s="532" t="s">
        <v>117</v>
      </c>
      <c r="F54" s="536"/>
      <c r="G54" s="164" t="s">
        <v>118</v>
      </c>
      <c r="H54" s="170"/>
    </row>
    <row r="55" spans="1:8" s="11" customFormat="1" ht="14.25" customHeight="1">
      <c r="A55" s="176">
        <v>50</v>
      </c>
      <c r="B55" s="524"/>
      <c r="C55" s="163" t="s">
        <v>119</v>
      </c>
      <c r="D55" s="525"/>
      <c r="E55" s="532" t="s">
        <v>120</v>
      </c>
      <c r="F55" s="536"/>
      <c r="G55" s="164" t="s">
        <v>121</v>
      </c>
      <c r="H55" s="170"/>
    </row>
    <row r="56" spans="1:8" s="11" customFormat="1" ht="14.25" customHeight="1">
      <c r="A56" s="176">
        <v>51</v>
      </c>
      <c r="B56" s="524"/>
      <c r="C56" s="163" t="s">
        <v>122</v>
      </c>
      <c r="D56" s="525"/>
      <c r="E56" s="532" t="s">
        <v>123</v>
      </c>
      <c r="F56" s="536"/>
      <c r="G56" s="164" t="s">
        <v>124</v>
      </c>
      <c r="H56" s="170"/>
    </row>
    <row r="57" spans="1:8" s="11" customFormat="1" ht="14.25" customHeight="1">
      <c r="A57" s="176">
        <v>52</v>
      </c>
      <c r="B57" s="524"/>
      <c r="C57" s="163" t="s">
        <v>100</v>
      </c>
      <c r="D57" s="525"/>
      <c r="E57" s="532" t="s">
        <v>125</v>
      </c>
      <c r="F57" s="536"/>
      <c r="G57" s="164" t="s">
        <v>215</v>
      </c>
      <c r="H57" s="170"/>
    </row>
    <row r="58" spans="1:8" ht="14.25" customHeight="1">
      <c r="A58" s="176">
        <v>53</v>
      </c>
      <c r="B58" s="524"/>
      <c r="C58" s="163" t="s">
        <v>151</v>
      </c>
      <c r="D58" s="525"/>
      <c r="E58" s="532" t="s">
        <v>216</v>
      </c>
      <c r="F58" s="536"/>
      <c r="G58" s="164" t="s">
        <v>217</v>
      </c>
      <c r="H58" s="170"/>
    </row>
    <row r="59" spans="1:8" ht="14.25" customHeight="1">
      <c r="A59" s="176">
        <v>54</v>
      </c>
      <c r="B59" s="524"/>
      <c r="C59" s="163" t="s">
        <v>152</v>
      </c>
      <c r="D59" s="525"/>
      <c r="E59" s="532" t="s">
        <v>218</v>
      </c>
      <c r="F59" s="536"/>
      <c r="G59" s="164" t="s">
        <v>219</v>
      </c>
      <c r="H59" s="170"/>
    </row>
    <row r="60" spans="1:8" ht="14.25" customHeight="1">
      <c r="A60" s="176">
        <v>55</v>
      </c>
      <c r="B60" s="524"/>
      <c r="C60" s="163" t="s">
        <v>153</v>
      </c>
      <c r="D60" s="525"/>
      <c r="E60" s="532" t="s">
        <v>220</v>
      </c>
      <c r="F60" s="536"/>
      <c r="G60" s="164" t="s">
        <v>221</v>
      </c>
      <c r="H60" s="170"/>
    </row>
    <row r="61" spans="1:8" ht="14.25" customHeight="1">
      <c r="A61" s="176">
        <v>56</v>
      </c>
      <c r="B61" s="524" t="s">
        <v>222</v>
      </c>
      <c r="C61" s="163" t="s">
        <v>223</v>
      </c>
      <c r="D61" s="525"/>
      <c r="E61" s="532" t="s">
        <v>224</v>
      </c>
      <c r="F61" s="536"/>
      <c r="G61" s="164" t="s">
        <v>225</v>
      </c>
      <c r="H61" s="170"/>
    </row>
    <row r="62" spans="1:8" ht="14.25" customHeight="1">
      <c r="A62" s="176">
        <v>57</v>
      </c>
      <c r="B62" s="524" t="s">
        <v>222</v>
      </c>
      <c r="C62" s="163" t="s">
        <v>170</v>
      </c>
      <c r="D62" s="525"/>
      <c r="E62" s="532" t="s">
        <v>814</v>
      </c>
      <c r="F62" s="536"/>
      <c r="G62" s="164" t="s">
        <v>815</v>
      </c>
      <c r="H62" s="170"/>
    </row>
    <row r="63" spans="1:8" ht="14.25" customHeight="1" thickBot="1">
      <c r="A63" s="181">
        <v>58</v>
      </c>
      <c r="B63" s="526"/>
      <c r="C63" s="166" t="s">
        <v>169</v>
      </c>
      <c r="D63" s="527"/>
      <c r="E63" s="537" t="s">
        <v>816</v>
      </c>
      <c r="F63" s="538"/>
      <c r="G63" s="167"/>
      <c r="H63" s="171"/>
    </row>
    <row r="64" spans="1:8" ht="14.25" customHeight="1">
      <c r="A64" s="765" t="s">
        <v>817</v>
      </c>
      <c r="B64" s="765"/>
      <c r="C64" s="765"/>
      <c r="D64" s="4"/>
      <c r="E64" s="7"/>
      <c r="F64" s="7"/>
      <c r="G64" s="7"/>
      <c r="H64" s="7"/>
    </row>
    <row r="65" spans="1:8" ht="14.25" customHeight="1">
      <c r="A65" s="771" t="s">
        <v>154</v>
      </c>
      <c r="B65" s="771"/>
      <c r="C65" s="771"/>
      <c r="D65" s="771"/>
      <c r="E65" s="771"/>
      <c r="F65" s="771"/>
      <c r="G65" s="771"/>
      <c r="H65" s="771"/>
    </row>
    <row r="66" spans="1:8" ht="14.25" customHeight="1" thickBot="1">
      <c r="A66" s="615"/>
      <c r="B66" s="615"/>
      <c r="C66" s="615"/>
      <c r="D66" s="615"/>
      <c r="E66" s="615"/>
      <c r="F66" s="615"/>
      <c r="G66" s="615"/>
      <c r="H66" s="615"/>
    </row>
    <row r="67" spans="1:8" s="6" customFormat="1" ht="14.25" customHeight="1">
      <c r="A67" s="172" t="s">
        <v>0</v>
      </c>
      <c r="B67" s="539"/>
      <c r="C67" s="9" t="s">
        <v>226</v>
      </c>
      <c r="D67" s="519"/>
      <c r="E67" s="766" t="s">
        <v>227</v>
      </c>
      <c r="F67" s="767"/>
      <c r="G67" s="768" t="s">
        <v>228</v>
      </c>
      <c r="H67" s="769"/>
    </row>
    <row r="68" spans="1:8" ht="14.25" customHeight="1">
      <c r="A68" s="173">
        <v>1</v>
      </c>
      <c r="B68" s="540"/>
      <c r="C68" s="3" t="s">
        <v>155</v>
      </c>
      <c r="D68" s="541"/>
      <c r="E68" s="542" t="s">
        <v>149</v>
      </c>
      <c r="F68" s="543"/>
      <c r="G68" s="2" t="s">
        <v>156</v>
      </c>
      <c r="H68" s="168"/>
    </row>
    <row r="69" spans="1:8" ht="14.25" customHeight="1">
      <c r="A69" s="174">
        <v>2</v>
      </c>
      <c r="B69" s="455"/>
      <c r="C69" s="163" t="s">
        <v>229</v>
      </c>
      <c r="D69" s="456"/>
      <c r="E69" s="532" t="s">
        <v>126</v>
      </c>
      <c r="F69" s="533"/>
      <c r="G69" s="164" t="s">
        <v>5</v>
      </c>
      <c r="H69" s="175"/>
    </row>
    <row r="70" spans="1:8" ht="14.25" customHeight="1">
      <c r="A70" s="174">
        <v>3</v>
      </c>
      <c r="B70" s="454"/>
      <c r="C70" s="163" t="s">
        <v>230</v>
      </c>
      <c r="D70" s="456"/>
      <c r="E70" s="532" t="s">
        <v>5</v>
      </c>
      <c r="F70" s="533"/>
      <c r="G70" s="164" t="s">
        <v>8</v>
      </c>
      <c r="H70" s="169"/>
    </row>
    <row r="71" spans="1:8" ht="14.25" customHeight="1">
      <c r="A71" s="174">
        <v>4</v>
      </c>
      <c r="B71" s="454"/>
      <c r="C71" s="163" t="s">
        <v>231</v>
      </c>
      <c r="D71" s="456"/>
      <c r="E71" s="532" t="s">
        <v>8</v>
      </c>
      <c r="F71" s="533"/>
      <c r="G71" s="164" t="s">
        <v>9</v>
      </c>
      <c r="H71" s="169"/>
    </row>
    <row r="72" spans="1:8" ht="14.25" customHeight="1">
      <c r="A72" s="174">
        <v>5</v>
      </c>
      <c r="B72" s="454"/>
      <c r="C72" s="163" t="s">
        <v>232</v>
      </c>
      <c r="D72" s="456"/>
      <c r="E72" s="532" t="s">
        <v>11</v>
      </c>
      <c r="F72" s="533"/>
      <c r="G72" s="164" t="s">
        <v>14</v>
      </c>
      <c r="H72" s="169"/>
    </row>
    <row r="73" spans="1:8" ht="14.25" customHeight="1">
      <c r="A73" s="174">
        <v>6</v>
      </c>
      <c r="B73" s="454"/>
      <c r="C73" s="163" t="s">
        <v>233</v>
      </c>
      <c r="D73" s="456"/>
      <c r="E73" s="532" t="s">
        <v>127</v>
      </c>
      <c r="F73" s="533"/>
      <c r="G73" s="164" t="s">
        <v>17</v>
      </c>
      <c r="H73" s="169"/>
    </row>
    <row r="74" spans="1:8" ht="14.25" customHeight="1">
      <c r="A74" s="174">
        <v>7</v>
      </c>
      <c r="B74" s="454"/>
      <c r="C74" s="163" t="s">
        <v>234</v>
      </c>
      <c r="D74" s="456"/>
      <c r="E74" s="532" t="s">
        <v>128</v>
      </c>
      <c r="F74" s="533"/>
      <c r="G74" s="165">
        <v>23305</v>
      </c>
      <c r="H74" s="169"/>
    </row>
    <row r="75" spans="1:8" ht="14.25" customHeight="1">
      <c r="A75" s="174">
        <v>8</v>
      </c>
      <c r="B75" s="454"/>
      <c r="C75" s="163" t="s">
        <v>235</v>
      </c>
      <c r="D75" s="456"/>
      <c r="E75" s="534">
        <v>23305</v>
      </c>
      <c r="F75" s="533"/>
      <c r="G75" s="164" t="s">
        <v>129</v>
      </c>
      <c r="H75" s="169"/>
    </row>
    <row r="76" spans="1:8" ht="14.25" customHeight="1">
      <c r="A76" s="174">
        <v>9</v>
      </c>
      <c r="B76" s="454"/>
      <c r="C76" s="163" t="s">
        <v>236</v>
      </c>
      <c r="D76" s="456"/>
      <c r="E76" s="532" t="s">
        <v>130</v>
      </c>
      <c r="F76" s="533"/>
      <c r="G76" s="164" t="s">
        <v>24</v>
      </c>
      <c r="H76" s="169"/>
    </row>
    <row r="77" spans="1:8" ht="14.25" customHeight="1">
      <c r="A77" s="176">
        <v>10</v>
      </c>
      <c r="B77" s="454"/>
      <c r="C77" s="163" t="s">
        <v>237</v>
      </c>
      <c r="D77" s="456"/>
      <c r="E77" s="532" t="s">
        <v>24</v>
      </c>
      <c r="F77" s="533"/>
      <c r="G77" s="164" t="s">
        <v>26</v>
      </c>
      <c r="H77" s="169"/>
    </row>
    <row r="78" spans="1:8" ht="14.25" customHeight="1">
      <c r="A78" s="176">
        <v>11</v>
      </c>
      <c r="B78" s="454"/>
      <c r="C78" s="163" t="s">
        <v>238</v>
      </c>
      <c r="D78" s="456"/>
      <c r="E78" s="532" t="s">
        <v>26</v>
      </c>
      <c r="F78" s="533"/>
      <c r="G78" s="164" t="s">
        <v>29</v>
      </c>
      <c r="H78" s="169"/>
    </row>
    <row r="79" spans="1:8" ht="14.25" customHeight="1">
      <c r="A79" s="176">
        <v>12</v>
      </c>
      <c r="B79" s="454"/>
      <c r="C79" s="163" t="s">
        <v>239</v>
      </c>
      <c r="D79" s="456"/>
      <c r="E79" s="532" t="s">
        <v>131</v>
      </c>
      <c r="F79" s="533"/>
      <c r="G79" s="164" t="s">
        <v>30</v>
      </c>
      <c r="H79" s="169"/>
    </row>
    <row r="80" spans="1:8" ht="14.25" customHeight="1">
      <c r="A80" s="176">
        <v>13</v>
      </c>
      <c r="B80" s="454"/>
      <c r="C80" s="163" t="s">
        <v>240</v>
      </c>
      <c r="D80" s="456"/>
      <c r="E80" s="532" t="s">
        <v>31</v>
      </c>
      <c r="F80" s="533"/>
      <c r="G80" s="164" t="s">
        <v>33</v>
      </c>
      <c r="H80" s="169"/>
    </row>
    <row r="81" spans="1:8" ht="14.25" customHeight="1">
      <c r="A81" s="176">
        <v>14</v>
      </c>
      <c r="B81" s="454"/>
      <c r="C81" s="163" t="s">
        <v>241</v>
      </c>
      <c r="D81" s="456"/>
      <c r="E81" s="532" t="s">
        <v>132</v>
      </c>
      <c r="F81" s="533"/>
      <c r="G81" s="164" t="s">
        <v>35</v>
      </c>
      <c r="H81" s="169"/>
    </row>
    <row r="82" spans="1:8" ht="14.25" customHeight="1">
      <c r="A82" s="176">
        <v>15</v>
      </c>
      <c r="B82" s="454"/>
      <c r="C82" s="163" t="s">
        <v>242</v>
      </c>
      <c r="D82" s="456"/>
      <c r="E82" s="532" t="s">
        <v>133</v>
      </c>
      <c r="F82" s="533"/>
      <c r="G82" s="164" t="s">
        <v>38</v>
      </c>
      <c r="H82" s="169"/>
    </row>
    <row r="83" spans="1:8" ht="14.25" customHeight="1">
      <c r="A83" s="176">
        <v>16</v>
      </c>
      <c r="B83" s="454"/>
      <c r="C83" s="163" t="s">
        <v>243</v>
      </c>
      <c r="D83" s="456"/>
      <c r="E83" s="532" t="s">
        <v>38</v>
      </c>
      <c r="F83" s="533"/>
      <c r="G83" s="164" t="s">
        <v>39</v>
      </c>
      <c r="H83" s="169"/>
    </row>
    <row r="84" spans="1:8" ht="14.25" customHeight="1">
      <c r="A84" s="176">
        <v>17</v>
      </c>
      <c r="B84" s="454"/>
      <c r="C84" s="163" t="s">
        <v>244</v>
      </c>
      <c r="D84" s="456"/>
      <c r="E84" s="532" t="s">
        <v>134</v>
      </c>
      <c r="F84" s="533"/>
      <c r="G84" s="164" t="s">
        <v>135</v>
      </c>
      <c r="H84" s="169"/>
    </row>
    <row r="85" spans="1:8" ht="14.25" customHeight="1">
      <c r="A85" s="176">
        <v>18</v>
      </c>
      <c r="B85" s="454"/>
      <c r="C85" s="163" t="s">
        <v>245</v>
      </c>
      <c r="D85" s="456"/>
      <c r="E85" s="532" t="s">
        <v>135</v>
      </c>
      <c r="F85" s="533"/>
      <c r="G85" s="164" t="s">
        <v>46</v>
      </c>
      <c r="H85" s="169"/>
    </row>
    <row r="86" spans="1:8" ht="14.25" customHeight="1">
      <c r="A86" s="176">
        <v>19</v>
      </c>
      <c r="B86" s="454"/>
      <c r="C86" s="163" t="s">
        <v>246</v>
      </c>
      <c r="D86" s="456"/>
      <c r="E86" s="532" t="s">
        <v>46</v>
      </c>
      <c r="F86" s="533"/>
      <c r="G86" s="164" t="s">
        <v>49</v>
      </c>
      <c r="H86" s="169"/>
    </row>
    <row r="87" spans="1:8" ht="14.25" customHeight="1">
      <c r="A87" s="176">
        <v>20</v>
      </c>
      <c r="B87" s="454"/>
      <c r="C87" s="163" t="s">
        <v>247</v>
      </c>
      <c r="D87" s="456"/>
      <c r="E87" s="532" t="s">
        <v>49</v>
      </c>
      <c r="F87" s="533"/>
      <c r="G87" s="164" t="s">
        <v>136</v>
      </c>
      <c r="H87" s="169"/>
    </row>
    <row r="88" spans="1:8" ht="14.25" customHeight="1">
      <c r="A88" s="176">
        <v>21</v>
      </c>
      <c r="B88" s="454"/>
      <c r="C88" s="163" t="s">
        <v>248</v>
      </c>
      <c r="D88" s="456"/>
      <c r="E88" s="532" t="s">
        <v>52</v>
      </c>
      <c r="F88" s="533"/>
      <c r="G88" s="164" t="s">
        <v>57</v>
      </c>
      <c r="H88" s="169"/>
    </row>
    <row r="89" spans="1:8" ht="14.25" customHeight="1">
      <c r="A89" s="176">
        <v>22</v>
      </c>
      <c r="B89" s="454"/>
      <c r="C89" s="163" t="s">
        <v>249</v>
      </c>
      <c r="D89" s="456"/>
      <c r="E89" s="532" t="s">
        <v>57</v>
      </c>
      <c r="F89" s="533"/>
      <c r="G89" s="164" t="s">
        <v>58</v>
      </c>
      <c r="H89" s="169"/>
    </row>
    <row r="90" spans="1:8" ht="14.25" customHeight="1">
      <c r="A90" s="176">
        <v>23</v>
      </c>
      <c r="B90" s="454"/>
      <c r="C90" s="163" t="s">
        <v>250</v>
      </c>
      <c r="D90" s="456"/>
      <c r="E90" s="532" t="s">
        <v>137</v>
      </c>
      <c r="F90" s="533"/>
      <c r="G90" s="164" t="s">
        <v>138</v>
      </c>
      <c r="H90" s="169"/>
    </row>
    <row r="91" spans="1:8" ht="14.25" customHeight="1">
      <c r="A91" s="176">
        <v>24</v>
      </c>
      <c r="B91" s="454"/>
      <c r="C91" s="163" t="s">
        <v>251</v>
      </c>
      <c r="D91" s="456"/>
      <c r="E91" s="532" t="s">
        <v>138</v>
      </c>
      <c r="F91" s="533"/>
      <c r="G91" s="164" t="s">
        <v>62</v>
      </c>
      <c r="H91" s="169"/>
    </row>
    <row r="92" spans="1:8" ht="14.25" customHeight="1">
      <c r="A92" s="176">
        <v>25</v>
      </c>
      <c r="B92" s="454"/>
      <c r="C92" s="163" t="s">
        <v>252</v>
      </c>
      <c r="D92" s="456"/>
      <c r="E92" s="532" t="s">
        <v>139</v>
      </c>
      <c r="F92" s="533"/>
      <c r="G92" s="164" t="s">
        <v>66</v>
      </c>
      <c r="H92" s="169"/>
    </row>
    <row r="93" spans="1:8" ht="14.25" customHeight="1">
      <c r="A93" s="176">
        <v>26</v>
      </c>
      <c r="B93" s="454"/>
      <c r="C93" s="163" t="s">
        <v>253</v>
      </c>
      <c r="D93" s="456"/>
      <c r="E93" s="532" t="s">
        <v>140</v>
      </c>
      <c r="F93" s="533"/>
      <c r="G93" s="165">
        <v>30238</v>
      </c>
      <c r="H93" s="169"/>
    </row>
    <row r="94" spans="1:8" ht="14.25" customHeight="1">
      <c r="A94" s="176">
        <v>27</v>
      </c>
      <c r="B94" s="454"/>
      <c r="C94" s="163" t="s">
        <v>254</v>
      </c>
      <c r="D94" s="456"/>
      <c r="E94" s="534">
        <v>30238</v>
      </c>
      <c r="F94" s="533"/>
      <c r="G94" s="164" t="s">
        <v>141</v>
      </c>
      <c r="H94" s="169"/>
    </row>
    <row r="95" spans="1:8" ht="14.25" customHeight="1">
      <c r="A95" s="176">
        <v>28</v>
      </c>
      <c r="B95" s="454"/>
      <c r="C95" s="163" t="s">
        <v>255</v>
      </c>
      <c r="D95" s="456"/>
      <c r="E95" s="532" t="s">
        <v>141</v>
      </c>
      <c r="F95" s="533"/>
      <c r="G95" s="164" t="s">
        <v>67</v>
      </c>
      <c r="H95" s="169"/>
    </row>
    <row r="96" spans="1:8" ht="14.25" customHeight="1">
      <c r="A96" s="176">
        <v>29</v>
      </c>
      <c r="B96" s="454"/>
      <c r="C96" s="163" t="s">
        <v>256</v>
      </c>
      <c r="D96" s="456"/>
      <c r="E96" s="532" t="s">
        <v>142</v>
      </c>
      <c r="F96" s="533"/>
      <c r="G96" s="164" t="s">
        <v>69</v>
      </c>
      <c r="H96" s="169"/>
    </row>
    <row r="97" spans="1:8" ht="14.25" customHeight="1">
      <c r="A97" s="176">
        <v>30</v>
      </c>
      <c r="B97" s="454"/>
      <c r="C97" s="163" t="s">
        <v>257</v>
      </c>
      <c r="D97" s="456"/>
      <c r="E97" s="532" t="s">
        <v>143</v>
      </c>
      <c r="F97" s="533"/>
      <c r="G97" s="164" t="s">
        <v>74</v>
      </c>
      <c r="H97" s="169"/>
    </row>
    <row r="98" spans="1:8" ht="14.25" customHeight="1">
      <c r="A98" s="176">
        <v>31</v>
      </c>
      <c r="B98" s="454"/>
      <c r="C98" s="163" t="s">
        <v>258</v>
      </c>
      <c r="D98" s="456"/>
      <c r="E98" s="532" t="s">
        <v>74</v>
      </c>
      <c r="F98" s="533"/>
      <c r="G98" s="164" t="s">
        <v>77</v>
      </c>
      <c r="H98" s="169"/>
    </row>
    <row r="99" spans="1:8" ht="14.25" customHeight="1">
      <c r="A99" s="176">
        <v>32</v>
      </c>
      <c r="B99" s="454"/>
      <c r="C99" s="163" t="s">
        <v>259</v>
      </c>
      <c r="D99" s="456"/>
      <c r="E99" s="532" t="s">
        <v>77</v>
      </c>
      <c r="F99" s="533"/>
      <c r="G99" s="164" t="s">
        <v>79</v>
      </c>
      <c r="H99" s="169"/>
    </row>
    <row r="100" spans="1:8" ht="14.25" customHeight="1">
      <c r="A100" s="176">
        <v>33</v>
      </c>
      <c r="B100" s="454"/>
      <c r="C100" s="163" t="s">
        <v>260</v>
      </c>
      <c r="D100" s="456"/>
      <c r="E100" s="532" t="s">
        <v>144</v>
      </c>
      <c r="F100" s="533"/>
      <c r="G100" s="164" t="s">
        <v>80</v>
      </c>
      <c r="H100" s="169"/>
    </row>
    <row r="101" spans="1:8" ht="14.25" customHeight="1">
      <c r="A101" s="176">
        <v>34</v>
      </c>
      <c r="B101" s="454"/>
      <c r="C101" s="163" t="s">
        <v>261</v>
      </c>
      <c r="D101" s="456"/>
      <c r="E101" s="532" t="s">
        <v>81</v>
      </c>
      <c r="F101" s="533"/>
      <c r="G101" s="164" t="s">
        <v>83</v>
      </c>
      <c r="H101" s="169"/>
    </row>
    <row r="102" spans="1:8" ht="14.25" customHeight="1">
      <c r="A102" s="176">
        <v>35</v>
      </c>
      <c r="B102" s="454"/>
      <c r="C102" s="163" t="s">
        <v>262</v>
      </c>
      <c r="D102" s="456"/>
      <c r="E102" s="532" t="s">
        <v>83</v>
      </c>
      <c r="F102" s="533"/>
      <c r="G102" s="164" t="s">
        <v>85</v>
      </c>
      <c r="H102" s="169"/>
    </row>
    <row r="103" spans="1:8" ht="14.25" customHeight="1">
      <c r="A103" s="176">
        <v>36</v>
      </c>
      <c r="B103" s="454"/>
      <c r="C103" s="163" t="s">
        <v>263</v>
      </c>
      <c r="D103" s="456"/>
      <c r="E103" s="532" t="s">
        <v>145</v>
      </c>
      <c r="F103" s="533"/>
      <c r="G103" s="164" t="s">
        <v>88</v>
      </c>
      <c r="H103" s="169"/>
    </row>
    <row r="104" spans="1:8" ht="14.25" customHeight="1">
      <c r="A104" s="176">
        <v>37</v>
      </c>
      <c r="B104" s="454"/>
      <c r="C104" s="163" t="s">
        <v>264</v>
      </c>
      <c r="D104" s="456"/>
      <c r="E104" s="532" t="s">
        <v>88</v>
      </c>
      <c r="F104" s="533"/>
      <c r="G104" s="164" t="s">
        <v>89</v>
      </c>
      <c r="H104" s="169"/>
    </row>
    <row r="105" spans="1:8" ht="14.25" customHeight="1">
      <c r="A105" s="176">
        <v>38</v>
      </c>
      <c r="B105" s="454"/>
      <c r="C105" s="163" t="s">
        <v>265</v>
      </c>
      <c r="D105" s="456"/>
      <c r="E105" s="532" t="s">
        <v>91</v>
      </c>
      <c r="F105" s="533"/>
      <c r="G105" s="164" t="s">
        <v>95</v>
      </c>
      <c r="H105" s="169"/>
    </row>
    <row r="106" spans="1:8" ht="14.25" customHeight="1">
      <c r="A106" s="176">
        <v>39</v>
      </c>
      <c r="B106" s="454"/>
      <c r="C106" s="163" t="s">
        <v>266</v>
      </c>
      <c r="D106" s="456"/>
      <c r="E106" s="532" t="s">
        <v>95</v>
      </c>
      <c r="F106" s="533"/>
      <c r="G106" s="164" t="s">
        <v>98</v>
      </c>
      <c r="H106" s="169"/>
    </row>
    <row r="107" spans="1:8" ht="14.25" customHeight="1">
      <c r="A107" s="176">
        <v>40</v>
      </c>
      <c r="B107" s="454"/>
      <c r="C107" s="163" t="s">
        <v>267</v>
      </c>
      <c r="D107" s="456"/>
      <c r="E107" s="532" t="s">
        <v>146</v>
      </c>
      <c r="F107" s="533"/>
      <c r="G107" s="164" t="s">
        <v>101</v>
      </c>
      <c r="H107" s="169"/>
    </row>
    <row r="108" spans="1:8" ht="14.25" customHeight="1">
      <c r="A108" s="176">
        <v>41</v>
      </c>
      <c r="B108" s="454"/>
      <c r="C108" s="163" t="s">
        <v>268</v>
      </c>
      <c r="D108" s="456"/>
      <c r="E108" s="532" t="s">
        <v>101</v>
      </c>
      <c r="F108" s="533"/>
      <c r="G108" s="164" t="s">
        <v>102</v>
      </c>
      <c r="H108" s="169"/>
    </row>
    <row r="109" spans="1:8" ht="14.25" customHeight="1">
      <c r="A109" s="176">
        <v>42</v>
      </c>
      <c r="B109" s="454"/>
      <c r="C109" s="163" t="s">
        <v>269</v>
      </c>
      <c r="D109" s="456"/>
      <c r="E109" s="532" t="s">
        <v>147</v>
      </c>
      <c r="F109" s="533"/>
      <c r="G109" s="164" t="s">
        <v>105</v>
      </c>
      <c r="H109" s="169"/>
    </row>
    <row r="110" spans="1:8" ht="14.25" customHeight="1">
      <c r="A110" s="176">
        <v>43</v>
      </c>
      <c r="B110" s="454"/>
      <c r="C110" s="163" t="s">
        <v>270</v>
      </c>
      <c r="D110" s="456"/>
      <c r="E110" s="532" t="s">
        <v>105</v>
      </c>
      <c r="F110" s="533"/>
      <c r="G110" s="164" t="s">
        <v>107</v>
      </c>
      <c r="H110" s="169"/>
    </row>
    <row r="111" spans="1:8" s="11" customFormat="1" ht="14.25" customHeight="1">
      <c r="A111" s="176">
        <v>44</v>
      </c>
      <c r="B111" s="454"/>
      <c r="C111" s="163" t="s">
        <v>113</v>
      </c>
      <c r="D111" s="456"/>
      <c r="E111" s="532" t="s">
        <v>107</v>
      </c>
      <c r="F111" s="533"/>
      <c r="G111" s="164" t="s">
        <v>271</v>
      </c>
      <c r="H111" s="169"/>
    </row>
    <row r="112" spans="1:8" s="11" customFormat="1" ht="14.25" customHeight="1">
      <c r="A112" s="176">
        <v>45</v>
      </c>
      <c r="B112" s="454"/>
      <c r="C112" s="163" t="s">
        <v>157</v>
      </c>
      <c r="D112" s="456"/>
      <c r="E112" s="532" t="s">
        <v>272</v>
      </c>
      <c r="F112" s="533"/>
      <c r="G112" s="164" t="s">
        <v>273</v>
      </c>
      <c r="H112" s="169"/>
    </row>
    <row r="113" spans="1:8" s="11" customFormat="1" ht="14.25" customHeight="1">
      <c r="A113" s="176">
        <v>46</v>
      </c>
      <c r="B113" s="454"/>
      <c r="C113" s="163" t="s">
        <v>158</v>
      </c>
      <c r="D113" s="456"/>
      <c r="E113" s="532" t="s">
        <v>274</v>
      </c>
      <c r="F113" s="533"/>
      <c r="G113" s="164" t="s">
        <v>275</v>
      </c>
      <c r="H113" s="169"/>
    </row>
    <row r="114" spans="1:8" s="12" customFormat="1" ht="14.25" customHeight="1">
      <c r="A114" s="176">
        <v>47</v>
      </c>
      <c r="B114" s="454"/>
      <c r="C114" s="163" t="s">
        <v>159</v>
      </c>
      <c r="D114" s="177"/>
      <c r="E114" s="532" t="s">
        <v>276</v>
      </c>
      <c r="F114" s="544"/>
      <c r="G114" s="164" t="s">
        <v>277</v>
      </c>
      <c r="H114" s="169"/>
    </row>
    <row r="115" spans="1:8" s="12" customFormat="1" ht="14.25" customHeight="1">
      <c r="A115" s="176">
        <v>48</v>
      </c>
      <c r="B115" s="524"/>
      <c r="C115" s="163" t="s">
        <v>160</v>
      </c>
      <c r="D115" s="177"/>
      <c r="E115" s="532" t="s">
        <v>278</v>
      </c>
      <c r="F115" s="544"/>
      <c r="G115" s="164" t="s">
        <v>279</v>
      </c>
      <c r="H115" s="170"/>
    </row>
    <row r="116" spans="1:8" s="11" customFormat="1" ht="14.25" customHeight="1">
      <c r="A116" s="176">
        <v>49</v>
      </c>
      <c r="B116" s="524"/>
      <c r="C116" s="163" t="s">
        <v>161</v>
      </c>
      <c r="D116" s="177"/>
      <c r="E116" s="532" t="s">
        <v>280</v>
      </c>
      <c r="F116" s="544"/>
      <c r="G116" s="164" t="s">
        <v>281</v>
      </c>
      <c r="H116" s="170"/>
    </row>
    <row r="117" spans="1:8" s="13" customFormat="1" ht="14.25" customHeight="1">
      <c r="A117" s="176">
        <v>50</v>
      </c>
      <c r="B117" s="524"/>
      <c r="C117" s="163" t="s">
        <v>162</v>
      </c>
      <c r="D117" s="177"/>
      <c r="E117" s="532" t="s">
        <v>282</v>
      </c>
      <c r="F117" s="544"/>
      <c r="G117" s="164" t="s">
        <v>283</v>
      </c>
      <c r="H117" s="170"/>
    </row>
    <row r="118" spans="1:8" ht="14.25" customHeight="1">
      <c r="A118" s="176">
        <v>51</v>
      </c>
      <c r="B118" s="524"/>
      <c r="C118" s="163" t="s">
        <v>163</v>
      </c>
      <c r="D118" s="177"/>
      <c r="E118" s="532" t="s">
        <v>284</v>
      </c>
      <c r="F118" s="544"/>
      <c r="G118" s="164" t="s">
        <v>285</v>
      </c>
      <c r="H118" s="170"/>
    </row>
    <row r="119" spans="1:8" ht="14.25" customHeight="1">
      <c r="A119" s="176">
        <v>52</v>
      </c>
      <c r="B119" s="524"/>
      <c r="C119" s="163" t="s">
        <v>164</v>
      </c>
      <c r="D119" s="177"/>
      <c r="E119" s="532" t="s">
        <v>286</v>
      </c>
      <c r="F119" s="544"/>
      <c r="G119" s="164" t="s">
        <v>287</v>
      </c>
      <c r="H119" s="170"/>
    </row>
    <row r="120" spans="1:8" ht="14.25" customHeight="1">
      <c r="A120" s="176">
        <v>53</v>
      </c>
      <c r="B120" s="524"/>
      <c r="C120" s="163" t="s">
        <v>165</v>
      </c>
      <c r="D120" s="177"/>
      <c r="E120" s="532" t="s">
        <v>288</v>
      </c>
      <c r="F120" s="544"/>
      <c r="G120" s="164" t="s">
        <v>289</v>
      </c>
      <c r="H120" s="170"/>
    </row>
    <row r="121" spans="1:8" ht="14.25" customHeight="1">
      <c r="A121" s="176">
        <v>54</v>
      </c>
      <c r="B121" s="524"/>
      <c r="C121" s="163" t="s">
        <v>166</v>
      </c>
      <c r="D121" s="177"/>
      <c r="E121" s="532" t="s">
        <v>300</v>
      </c>
      <c r="F121" s="544"/>
      <c r="G121" s="164" t="s">
        <v>290</v>
      </c>
      <c r="H121" s="170"/>
    </row>
    <row r="122" spans="1:8" ht="14.25" customHeight="1">
      <c r="A122" s="176">
        <v>55</v>
      </c>
      <c r="B122" s="524"/>
      <c r="C122" s="163" t="s">
        <v>168</v>
      </c>
      <c r="D122" s="177"/>
      <c r="E122" s="532" t="s">
        <v>291</v>
      </c>
      <c r="F122" s="544"/>
      <c r="G122" s="164" t="s">
        <v>818</v>
      </c>
      <c r="H122" s="170"/>
    </row>
    <row r="123" spans="1:8" s="16" customFormat="1" ht="14.25" customHeight="1" thickBot="1">
      <c r="A123" s="181">
        <v>56</v>
      </c>
      <c r="B123" s="526"/>
      <c r="C123" s="166" t="s">
        <v>167</v>
      </c>
      <c r="D123" s="180"/>
      <c r="E123" s="537" t="s">
        <v>819</v>
      </c>
      <c r="F123" s="545"/>
      <c r="G123" s="167"/>
      <c r="H123" s="171"/>
    </row>
    <row r="124" spans="1:8" ht="14.25" customHeight="1">
      <c r="A124" s="765" t="s">
        <v>820</v>
      </c>
      <c r="B124" s="765"/>
      <c r="C124" s="765"/>
      <c r="D124" s="14"/>
      <c r="E124" s="15"/>
      <c r="F124" s="15"/>
      <c r="G124" s="15"/>
      <c r="H124" s="15"/>
    </row>
    <row r="125" ht="14.25" customHeight="1"/>
    <row r="126" ht="14.25" customHeight="1"/>
    <row r="127" ht="14.25" customHeight="1"/>
  </sheetData>
  <sheetProtection/>
  <mergeCells count="9">
    <mergeCell ref="A124:C124"/>
    <mergeCell ref="E5:F5"/>
    <mergeCell ref="G5:H5"/>
    <mergeCell ref="A1:H1"/>
    <mergeCell ref="A3:H3"/>
    <mergeCell ref="E67:F67"/>
    <mergeCell ref="G67:H67"/>
    <mergeCell ref="A65:H65"/>
    <mergeCell ref="A64:C64"/>
  </mergeCells>
  <printOptions horizontalCentered="1"/>
  <pageMargins left="0.7874015748031497" right="0.7874015748031497" top="0.7874015748031497" bottom="0.1968503937007874" header="0.5118110236220472" footer="0.35433070866141736"/>
  <pageSetup horizontalDpi="600" verticalDpi="600" orientation="portrait" paperSize="9" scale="92" r:id="rId1"/>
  <rowBreaks count="1" manualBreakCount="1">
    <brk id="6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47"/>
  <sheetViews>
    <sheetView showGridLines="0" view="pageBreakPreview" zoomScaleSheetLayoutView="100" workbookViewId="0" topLeftCell="A1">
      <selection activeCell="A28" sqref="A28"/>
    </sheetView>
  </sheetViews>
  <sheetFormatPr defaultColWidth="9.00390625" defaultRowHeight="13.5"/>
  <cols>
    <col min="1" max="1" width="20.375" style="18" customWidth="1"/>
    <col min="2" max="5" width="10.375" style="18" customWidth="1"/>
    <col min="6" max="6" width="11.00390625" style="18" customWidth="1"/>
    <col min="7" max="7" width="10.375" style="18" customWidth="1"/>
    <col min="8" max="10" width="10.25390625" style="18" customWidth="1"/>
    <col min="11" max="13" width="9.375" style="18" customWidth="1"/>
    <col min="14" max="14" width="15.25390625" style="18" customWidth="1"/>
    <col min="15" max="15" width="11.00390625" style="18" customWidth="1"/>
    <col min="16" max="16384" width="9.00390625" style="18" customWidth="1"/>
  </cols>
  <sheetData>
    <row r="1" spans="1:15" ht="19.5" customHeight="1">
      <c r="A1" s="1200" t="s">
        <v>512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4.25">
      <c r="A3" s="1192" t="s">
        <v>513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</row>
    <row r="4" spans="1:15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6.5" customHeight="1">
      <c r="A5" s="1196" t="s">
        <v>483</v>
      </c>
      <c r="B5" s="1193" t="s">
        <v>514</v>
      </c>
      <c r="C5" s="1194"/>
      <c r="D5" s="1195"/>
      <c r="E5" s="1198" t="s">
        <v>484</v>
      </c>
      <c r="F5" s="1199"/>
      <c r="G5" s="1199"/>
      <c r="H5" s="1187" t="s">
        <v>515</v>
      </c>
      <c r="I5" s="1188"/>
      <c r="J5" s="1189"/>
      <c r="K5" s="740" t="s">
        <v>485</v>
      </c>
      <c r="L5" s="741"/>
      <c r="M5" s="741"/>
      <c r="N5" s="733"/>
      <c r="O5" s="396" t="s">
        <v>516</v>
      </c>
    </row>
    <row r="6" spans="1:15" ht="16.5" customHeight="1" thickBot="1">
      <c r="A6" s="1197"/>
      <c r="B6" s="394" t="s">
        <v>348</v>
      </c>
      <c r="C6" s="127" t="s">
        <v>486</v>
      </c>
      <c r="D6" s="127" t="s">
        <v>487</v>
      </c>
      <c r="E6" s="394" t="s">
        <v>348</v>
      </c>
      <c r="F6" s="127" t="s">
        <v>486</v>
      </c>
      <c r="G6" s="22" t="s">
        <v>487</v>
      </c>
      <c r="H6" s="644" t="s">
        <v>517</v>
      </c>
      <c r="I6" s="127" t="s">
        <v>486</v>
      </c>
      <c r="J6" s="127" t="s">
        <v>487</v>
      </c>
      <c r="K6" s="394" t="s">
        <v>488</v>
      </c>
      <c r="L6" s="394" t="s">
        <v>489</v>
      </c>
      <c r="M6" s="394" t="s">
        <v>490</v>
      </c>
      <c r="N6" s="22" t="s">
        <v>491</v>
      </c>
      <c r="O6" s="631" t="s">
        <v>518</v>
      </c>
    </row>
    <row r="7" spans="1:15" ht="16.5" customHeight="1" thickTop="1">
      <c r="A7" s="639" t="s">
        <v>492</v>
      </c>
      <c r="B7" s="640">
        <f>SUM(C7:D7)</f>
        <v>84305</v>
      </c>
      <c r="C7" s="641">
        <v>40737</v>
      </c>
      <c r="D7" s="641">
        <v>43568</v>
      </c>
      <c r="E7" s="641">
        <f>SUM(F7:G7)</f>
        <v>56851</v>
      </c>
      <c r="F7" s="641">
        <v>27101</v>
      </c>
      <c r="G7" s="641">
        <v>29750</v>
      </c>
      <c r="H7" s="642">
        <f>('９．選挙　（１）'!E7/'９．選挙　（１）'!B7)*100</f>
        <v>67.43490896150881</v>
      </c>
      <c r="I7" s="385">
        <f>('９．選挙　（１）'!F7/'９．選挙　（１）'!C7)*100</f>
        <v>66.52674472837961</v>
      </c>
      <c r="J7" s="642">
        <f>('９．選挙　（１）'!G7/'９．選挙　（１）'!D7)*100</f>
        <v>68.2840616966581</v>
      </c>
      <c r="K7" s="641">
        <f aca="true" t="shared" si="0" ref="K7:K12">SUM(L7:M7)</f>
        <v>56850</v>
      </c>
      <c r="L7" s="641">
        <v>56337</v>
      </c>
      <c r="M7" s="625">
        <v>513</v>
      </c>
      <c r="N7" s="642">
        <f>(M7/K7)*100</f>
        <v>0.9023746701846965</v>
      </c>
      <c r="O7" s="645">
        <v>1</v>
      </c>
    </row>
    <row r="8" spans="1:15" ht="16.5" customHeight="1">
      <c r="A8" s="188" t="s">
        <v>519</v>
      </c>
      <c r="B8" s="494">
        <f>SUM(C8:D8)</f>
        <v>91427</v>
      </c>
      <c r="C8" s="390">
        <v>44026</v>
      </c>
      <c r="D8" s="390">
        <v>47401</v>
      </c>
      <c r="E8" s="390">
        <f>SUM(F8:G8)</f>
        <v>57893</v>
      </c>
      <c r="F8" s="390">
        <v>27770</v>
      </c>
      <c r="G8" s="390">
        <v>30123</v>
      </c>
      <c r="H8" s="495">
        <f>('９．選挙　（１）'!E8/'９．選挙　（１）'!B8)*100</f>
        <v>63.32155708926247</v>
      </c>
      <c r="I8" s="386">
        <f>('９．選挙　（１）'!F8/'９．選挙　（１）'!C8)*100</f>
        <v>63.07636396674692</v>
      </c>
      <c r="J8" s="495">
        <f>('９．選挙　（１）'!G8/'９．選挙　（１）'!D8)*100</f>
        <v>63.54929220902512</v>
      </c>
      <c r="K8" s="390">
        <f t="shared" si="0"/>
        <v>57893</v>
      </c>
      <c r="L8" s="390">
        <v>57154</v>
      </c>
      <c r="M8" s="423">
        <v>739</v>
      </c>
      <c r="N8" s="495">
        <f>(M8/K8)*100</f>
        <v>1.2764928402397526</v>
      </c>
      <c r="O8" s="486" t="s">
        <v>520</v>
      </c>
    </row>
    <row r="9" spans="1:15" s="19" customFormat="1" ht="16.5" customHeight="1">
      <c r="A9" s="188" t="s">
        <v>521</v>
      </c>
      <c r="B9" s="494">
        <f>SUM(C9:D9)</f>
        <v>95658</v>
      </c>
      <c r="C9" s="390">
        <v>46016</v>
      </c>
      <c r="D9" s="390">
        <v>49642</v>
      </c>
      <c r="E9" s="390">
        <f>SUM(F9:G9)</f>
        <v>52904</v>
      </c>
      <c r="F9" s="390">
        <v>25447</v>
      </c>
      <c r="G9" s="390">
        <v>27457</v>
      </c>
      <c r="H9" s="495">
        <f>('９．選挙　（１）'!E9/'９．選挙　（１）'!B9)*100</f>
        <v>55.30535867360806</v>
      </c>
      <c r="I9" s="386">
        <f>('９．選挙　（１）'!F9/'９．選挙　（１）'!C9)*100</f>
        <v>55.30033031988874</v>
      </c>
      <c r="J9" s="495">
        <f>('９．選挙　（１）'!G9/'９．選挙　（１）'!D9)*100</f>
        <v>55.31001974134805</v>
      </c>
      <c r="K9" s="390">
        <f t="shared" si="0"/>
        <v>52902</v>
      </c>
      <c r="L9" s="390">
        <v>51453</v>
      </c>
      <c r="M9" s="501">
        <v>1449</v>
      </c>
      <c r="N9" s="495">
        <f>(M9/K9)*100</f>
        <v>2.7390268798911195</v>
      </c>
      <c r="O9" s="487">
        <v>2</v>
      </c>
    </row>
    <row r="10" spans="1:15" s="19" customFormat="1" ht="16.5" customHeight="1">
      <c r="A10" s="188" t="s">
        <v>522</v>
      </c>
      <c r="B10" s="494">
        <f>SUM(C10:D10)</f>
        <v>97219</v>
      </c>
      <c r="C10" s="390">
        <v>46609</v>
      </c>
      <c r="D10" s="390">
        <v>50610</v>
      </c>
      <c r="E10" s="390">
        <f>SUM(F10:G10)</f>
        <v>55206</v>
      </c>
      <c r="F10" s="390">
        <v>26831</v>
      </c>
      <c r="G10" s="390">
        <v>28375</v>
      </c>
      <c r="H10" s="495">
        <f>('９．選挙　（１）'!E10/'９．選挙　（１）'!B10)*100</f>
        <v>56.78519630936339</v>
      </c>
      <c r="I10" s="386">
        <f>('９．選挙　（１）'!F10/'９．選挙　（１）'!C10)*100</f>
        <v>57.56613529575832</v>
      </c>
      <c r="J10" s="495">
        <f>('９．選挙　（１）'!G10/'９．選挙　（１）'!D10)*100</f>
        <v>56.06599486267536</v>
      </c>
      <c r="K10" s="390">
        <f t="shared" si="0"/>
        <v>55201</v>
      </c>
      <c r="L10" s="390">
        <v>53064</v>
      </c>
      <c r="M10" s="501">
        <v>2137</v>
      </c>
      <c r="N10" s="495">
        <f>(M10/K10)*100</f>
        <v>3.8713066792268256</v>
      </c>
      <c r="O10" s="487">
        <v>5</v>
      </c>
    </row>
    <row r="11" spans="1:15" ht="16.5" customHeight="1">
      <c r="A11" s="188" t="s">
        <v>523</v>
      </c>
      <c r="B11" s="494">
        <f>SUM(C11:D11)</f>
        <v>98383</v>
      </c>
      <c r="C11" s="390">
        <v>46915</v>
      </c>
      <c r="D11" s="390">
        <v>51468</v>
      </c>
      <c r="E11" s="390">
        <f>SUM(F11:G11)</f>
        <v>55918</v>
      </c>
      <c r="F11" s="390">
        <v>26988</v>
      </c>
      <c r="G11" s="390">
        <v>28930</v>
      </c>
      <c r="H11" s="495">
        <f>('９．選挙　（１）'!E11/'９．選挙　（１）'!B11)*100</f>
        <v>56.83705518229776</v>
      </c>
      <c r="I11" s="386">
        <f>('９．選挙　（１）'!F11/'９．選挙　（１）'!C11)*100</f>
        <v>57.525311733986996</v>
      </c>
      <c r="J11" s="495">
        <f>('９．選挙　（１）'!G11/'９．選挙　（１）'!D11)*100</f>
        <v>56.20968368695112</v>
      </c>
      <c r="K11" s="390">
        <f t="shared" si="0"/>
        <v>55897</v>
      </c>
      <c r="L11" s="390">
        <v>54457</v>
      </c>
      <c r="M11" s="502">
        <v>1440</v>
      </c>
      <c r="N11" s="495">
        <f>(M11/K11)*100</f>
        <v>2.5761668783655653</v>
      </c>
      <c r="O11" s="487">
        <v>21</v>
      </c>
    </row>
    <row r="12" spans="1:15" ht="16.5" customHeight="1">
      <c r="A12" s="188" t="s">
        <v>524</v>
      </c>
      <c r="B12" s="494">
        <v>100593</v>
      </c>
      <c r="C12" s="390">
        <v>47882</v>
      </c>
      <c r="D12" s="390">
        <v>52711</v>
      </c>
      <c r="E12" s="390">
        <v>68275</v>
      </c>
      <c r="F12" s="390">
        <v>32295</v>
      </c>
      <c r="G12" s="390">
        <v>35980</v>
      </c>
      <c r="H12" s="495">
        <v>67.87</v>
      </c>
      <c r="I12" s="386">
        <v>67.45</v>
      </c>
      <c r="J12" s="495">
        <v>68.26</v>
      </c>
      <c r="K12" s="390">
        <f t="shared" si="0"/>
        <v>68275</v>
      </c>
      <c r="L12" s="390">
        <v>66848</v>
      </c>
      <c r="M12" s="502">
        <v>1427</v>
      </c>
      <c r="N12" s="495">
        <v>2.09</v>
      </c>
      <c r="O12" s="486" t="s">
        <v>520</v>
      </c>
    </row>
    <row r="13" spans="1:15" ht="16.5" customHeight="1">
      <c r="A13" s="488" t="s">
        <v>493</v>
      </c>
      <c r="B13" s="494">
        <v>101372</v>
      </c>
      <c r="C13" s="390">
        <v>48197</v>
      </c>
      <c r="D13" s="390">
        <v>53175</v>
      </c>
      <c r="E13" s="390">
        <v>51073</v>
      </c>
      <c r="F13" s="390">
        <v>24121</v>
      </c>
      <c r="G13" s="390">
        <v>26952</v>
      </c>
      <c r="H13" s="495">
        <v>50.38</v>
      </c>
      <c r="I13" s="386">
        <v>50.05</v>
      </c>
      <c r="J13" s="495">
        <v>50.69</v>
      </c>
      <c r="K13" s="390">
        <v>51072</v>
      </c>
      <c r="L13" s="390">
        <v>50676</v>
      </c>
      <c r="M13" s="423">
        <v>396</v>
      </c>
      <c r="N13" s="495">
        <v>0.78</v>
      </c>
      <c r="O13" s="489" t="s">
        <v>494</v>
      </c>
    </row>
    <row r="14" spans="1:15" ht="16.5" customHeight="1" thickBot="1">
      <c r="A14" s="490" t="s">
        <v>495</v>
      </c>
      <c r="B14" s="499">
        <v>102190</v>
      </c>
      <c r="C14" s="391">
        <v>48400</v>
      </c>
      <c r="D14" s="391">
        <v>53790</v>
      </c>
      <c r="E14" s="391">
        <v>70866</v>
      </c>
      <c r="F14" s="391">
        <v>33750</v>
      </c>
      <c r="G14" s="391">
        <v>37116</v>
      </c>
      <c r="H14" s="500">
        <v>69.35</v>
      </c>
      <c r="I14" s="387">
        <v>69.73</v>
      </c>
      <c r="J14" s="500">
        <v>69</v>
      </c>
      <c r="K14" s="391">
        <v>70866</v>
      </c>
      <c r="L14" s="391">
        <v>69803</v>
      </c>
      <c r="M14" s="503">
        <v>1063</v>
      </c>
      <c r="N14" s="500">
        <v>1.5</v>
      </c>
      <c r="O14" s="491" t="s">
        <v>643</v>
      </c>
    </row>
    <row r="15" spans="1:15" s="21" customFormat="1" ht="13.5" customHeight="1">
      <c r="A15" s="668" t="s">
        <v>644</v>
      </c>
      <c r="B15" s="668"/>
      <c r="C15" s="668"/>
      <c r="D15" s="668"/>
      <c r="E15" s="20"/>
      <c r="F15" s="20"/>
      <c r="G15" s="20"/>
      <c r="H15" s="132"/>
      <c r="I15" s="17"/>
      <c r="J15" s="17"/>
      <c r="K15" s="17"/>
      <c r="L15" s="17"/>
      <c r="M15" s="17"/>
      <c r="N15" s="17"/>
      <c r="O15" s="17"/>
    </row>
    <row r="16" spans="1:15" s="21" customFormat="1" ht="12" customHeight="1">
      <c r="A16" s="20" t="s">
        <v>496</v>
      </c>
      <c r="B16" s="20"/>
      <c r="C16" s="20"/>
      <c r="D16" s="20"/>
      <c r="E16" s="20"/>
      <c r="F16" s="20"/>
      <c r="G16" s="20"/>
      <c r="H16" s="133"/>
      <c r="I16" s="17"/>
      <c r="J16" s="17"/>
      <c r="K16" s="17"/>
      <c r="L16" s="17"/>
      <c r="M16" s="17"/>
      <c r="N16" s="17"/>
      <c r="O16" s="17"/>
    </row>
    <row r="17" spans="1:15" ht="9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9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4.25">
      <c r="A19" s="1192" t="s">
        <v>497</v>
      </c>
      <c r="B19" s="1192"/>
      <c r="C19" s="1192"/>
      <c r="D19" s="1192"/>
      <c r="E19" s="1192"/>
      <c r="F19" s="1192"/>
      <c r="G19" s="1192"/>
      <c r="H19" s="903"/>
      <c r="I19" s="903"/>
      <c r="J19" s="903"/>
      <c r="K19" s="903"/>
      <c r="L19" s="903"/>
      <c r="M19" s="903"/>
      <c r="N19" s="903"/>
      <c r="O19" s="903"/>
    </row>
    <row r="20" spans="1:15" ht="13.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6.5" customHeight="1">
      <c r="A21" s="1196" t="s">
        <v>483</v>
      </c>
      <c r="B21" s="1193" t="s">
        <v>498</v>
      </c>
      <c r="C21" s="1194"/>
      <c r="D21" s="1195"/>
      <c r="E21" s="1198" t="s">
        <v>484</v>
      </c>
      <c r="F21" s="1199"/>
      <c r="G21" s="1199"/>
      <c r="H21" s="1187" t="s">
        <v>499</v>
      </c>
      <c r="I21" s="1188"/>
      <c r="J21" s="1189"/>
      <c r="K21" s="740" t="s">
        <v>485</v>
      </c>
      <c r="L21" s="741"/>
      <c r="M21" s="741"/>
      <c r="N21" s="733"/>
      <c r="O21" s="396" t="s">
        <v>500</v>
      </c>
    </row>
    <row r="22" spans="1:15" ht="16.5" customHeight="1" thickBot="1">
      <c r="A22" s="1197"/>
      <c r="B22" s="394" t="s">
        <v>348</v>
      </c>
      <c r="C22" s="127" t="s">
        <v>486</v>
      </c>
      <c r="D22" s="127" t="s">
        <v>487</v>
      </c>
      <c r="E22" s="394" t="s">
        <v>348</v>
      </c>
      <c r="F22" s="127" t="s">
        <v>486</v>
      </c>
      <c r="G22" s="22" t="s">
        <v>487</v>
      </c>
      <c r="H22" s="629" t="s">
        <v>348</v>
      </c>
      <c r="I22" s="395" t="s">
        <v>486</v>
      </c>
      <c r="J22" s="395" t="s">
        <v>487</v>
      </c>
      <c r="K22" s="394" t="s">
        <v>488</v>
      </c>
      <c r="L22" s="394" t="s">
        <v>489</v>
      </c>
      <c r="M22" s="394" t="s">
        <v>490</v>
      </c>
      <c r="N22" s="630" t="s">
        <v>491</v>
      </c>
      <c r="O22" s="631" t="s">
        <v>501</v>
      </c>
    </row>
    <row r="23" spans="1:15" ht="16.5" customHeight="1" thickTop="1">
      <c r="A23" s="632" t="s">
        <v>502</v>
      </c>
      <c r="B23" s="633">
        <f aca="true" t="shared" si="1" ref="B23:B29">SUM(C23:D23)</f>
        <v>83752</v>
      </c>
      <c r="C23" s="634">
        <v>40517</v>
      </c>
      <c r="D23" s="634">
        <v>43235</v>
      </c>
      <c r="E23" s="634">
        <f aca="true" t="shared" si="2" ref="E23:E29">SUM(F23:G23)</f>
        <v>54132</v>
      </c>
      <c r="F23" s="634">
        <v>25827</v>
      </c>
      <c r="G23" s="634">
        <v>28305</v>
      </c>
      <c r="H23" s="635">
        <f>('９．選挙　（１）'!E23/'９．選挙　（１）'!B23)*100</f>
        <v>64.63368038972203</v>
      </c>
      <c r="I23" s="636">
        <f>('９．選挙　（１）'!F23/'９．選挙　（１）'!C23)*100</f>
        <v>63.74361379174174</v>
      </c>
      <c r="J23" s="635">
        <f>('９．選挙　（１）'!G23/'９．選挙　（１）'!D23)*100</f>
        <v>65.4677922979068</v>
      </c>
      <c r="K23" s="637">
        <f aca="true" t="shared" si="3" ref="K23:K29">SUM(L23:M23)</f>
        <v>54132</v>
      </c>
      <c r="L23" s="637">
        <v>53214</v>
      </c>
      <c r="M23" s="638">
        <v>918</v>
      </c>
      <c r="N23" s="635">
        <f aca="true" t="shared" si="4" ref="N23:N29">(M23/K23)*100</f>
        <v>1.6958545776989582</v>
      </c>
      <c r="O23" s="571" t="s">
        <v>503</v>
      </c>
    </row>
    <row r="24" spans="1:15" ht="16.5" customHeight="1">
      <c r="A24" s="188" t="s">
        <v>504</v>
      </c>
      <c r="B24" s="485">
        <f t="shared" si="1"/>
        <v>89415</v>
      </c>
      <c r="C24" s="494">
        <v>43138</v>
      </c>
      <c r="D24" s="494">
        <v>46277</v>
      </c>
      <c r="E24" s="494">
        <f t="shared" si="2"/>
        <v>45331</v>
      </c>
      <c r="F24" s="494">
        <v>21692</v>
      </c>
      <c r="G24" s="494">
        <v>23639</v>
      </c>
      <c r="H24" s="495">
        <f>('９．選挙　（１）'!E24/'９．選挙　（１）'!B24)*100</f>
        <v>50.69731029469329</v>
      </c>
      <c r="I24" s="386">
        <f>('９．選挙　（１）'!F24/'９．選挙　（１）'!C24)*100</f>
        <v>50.285131438638786</v>
      </c>
      <c r="J24" s="495">
        <f>('９．選挙　（１）'!G24/'９．選挙　（１）'!D24)*100</f>
        <v>51.08153078202995</v>
      </c>
      <c r="K24" s="390">
        <f t="shared" si="3"/>
        <v>45328</v>
      </c>
      <c r="L24" s="390">
        <v>44324</v>
      </c>
      <c r="M24" s="390">
        <v>1004</v>
      </c>
      <c r="N24" s="495">
        <f t="shared" si="4"/>
        <v>2.2149664666431343</v>
      </c>
      <c r="O24" s="186">
        <v>3</v>
      </c>
    </row>
    <row r="25" spans="1:15" ht="16.5" customHeight="1">
      <c r="A25" s="188" t="s">
        <v>505</v>
      </c>
      <c r="B25" s="484">
        <f t="shared" si="1"/>
        <v>94646</v>
      </c>
      <c r="C25" s="494">
        <v>45446</v>
      </c>
      <c r="D25" s="494">
        <v>49200</v>
      </c>
      <c r="E25" s="494">
        <f t="shared" si="2"/>
        <v>35308</v>
      </c>
      <c r="F25" s="494">
        <v>17353</v>
      </c>
      <c r="G25" s="494">
        <v>17955</v>
      </c>
      <c r="H25" s="495">
        <v>37.30532721932253</v>
      </c>
      <c r="I25" s="386">
        <v>38.18377855036747</v>
      </c>
      <c r="J25" s="495">
        <v>36.49390243902439</v>
      </c>
      <c r="K25" s="390">
        <f t="shared" si="3"/>
        <v>35304</v>
      </c>
      <c r="L25" s="390">
        <v>32788</v>
      </c>
      <c r="M25" s="390">
        <v>2516</v>
      </c>
      <c r="N25" s="495">
        <f t="shared" si="4"/>
        <v>7.126671198731022</v>
      </c>
      <c r="O25" s="186">
        <v>4</v>
      </c>
    </row>
    <row r="26" spans="1:15" s="19" customFormat="1" ht="16.5" customHeight="1">
      <c r="A26" s="188" t="s">
        <v>506</v>
      </c>
      <c r="B26" s="484">
        <f t="shared" si="1"/>
        <v>96376</v>
      </c>
      <c r="C26" s="494">
        <v>46265</v>
      </c>
      <c r="D26" s="494">
        <v>50111</v>
      </c>
      <c r="E26" s="494">
        <f t="shared" si="2"/>
        <v>59160</v>
      </c>
      <c r="F26" s="494">
        <v>28111</v>
      </c>
      <c r="G26" s="494">
        <v>31049</v>
      </c>
      <c r="H26" s="495">
        <v>61.384577073130245</v>
      </c>
      <c r="I26" s="386">
        <v>60.76083432400302</v>
      </c>
      <c r="J26" s="495">
        <v>61.96044780587096</v>
      </c>
      <c r="K26" s="390">
        <f t="shared" si="3"/>
        <v>59157</v>
      </c>
      <c r="L26" s="390">
        <v>57617</v>
      </c>
      <c r="M26" s="390">
        <v>1540</v>
      </c>
      <c r="N26" s="495">
        <f t="shared" si="4"/>
        <v>2.6032422198556384</v>
      </c>
      <c r="O26" s="186">
        <v>3</v>
      </c>
    </row>
    <row r="27" spans="1:15" s="19" customFormat="1" ht="16.5" customHeight="1">
      <c r="A27" s="188" t="s">
        <v>507</v>
      </c>
      <c r="B27" s="484">
        <f t="shared" si="1"/>
        <v>96997</v>
      </c>
      <c r="C27" s="494">
        <v>46454</v>
      </c>
      <c r="D27" s="494">
        <v>50543</v>
      </c>
      <c r="E27" s="494">
        <f t="shared" si="2"/>
        <v>54409</v>
      </c>
      <c r="F27" s="494">
        <v>26023</v>
      </c>
      <c r="G27" s="494">
        <v>28386</v>
      </c>
      <c r="H27" s="495">
        <f>('９．選挙　（１）'!E27/'９．選挙　（１）'!B27)*100</f>
        <v>56.093487427446206</v>
      </c>
      <c r="I27" s="386">
        <f>('９．選挙　（１）'!F27/'９．選挙　（１）'!C27)*100</f>
        <v>56.01885736427433</v>
      </c>
      <c r="J27" s="495">
        <f>('９．選挙　（１）'!G27/'９．選挙　（１）'!D27)*100</f>
        <v>56.16207981322834</v>
      </c>
      <c r="K27" s="390">
        <f t="shared" si="3"/>
        <v>54405</v>
      </c>
      <c r="L27" s="390">
        <v>52531</v>
      </c>
      <c r="M27" s="390">
        <v>1874</v>
      </c>
      <c r="N27" s="495">
        <f t="shared" si="4"/>
        <v>3.444536347762154</v>
      </c>
      <c r="O27" s="186">
        <v>4</v>
      </c>
    </row>
    <row r="28" spans="1:15" s="19" customFormat="1" ht="16.5" customHeight="1">
      <c r="A28" s="188" t="s">
        <v>508</v>
      </c>
      <c r="B28" s="484">
        <f t="shared" si="1"/>
        <v>99282</v>
      </c>
      <c r="C28" s="494">
        <v>47241</v>
      </c>
      <c r="D28" s="494">
        <v>52041</v>
      </c>
      <c r="E28" s="494">
        <f t="shared" si="2"/>
        <v>55229</v>
      </c>
      <c r="F28" s="494">
        <v>26712</v>
      </c>
      <c r="G28" s="494">
        <v>28517</v>
      </c>
      <c r="H28" s="495">
        <f>('９．選挙　（１）'!E28/'９．選挙　（１）'!B28)*100</f>
        <v>55.628411998146696</v>
      </c>
      <c r="I28" s="386">
        <f>('９．選挙　（１）'!F28/'９．選挙　（１）'!C28)*100</f>
        <v>56.54410363878834</v>
      </c>
      <c r="J28" s="495">
        <f>('９．選挙　（１）'!G28/'９．選挙　（１）'!D28)*100</f>
        <v>54.79717914721085</v>
      </c>
      <c r="K28" s="390">
        <f t="shared" si="3"/>
        <v>55229</v>
      </c>
      <c r="L28" s="390">
        <v>54124</v>
      </c>
      <c r="M28" s="390">
        <v>1105</v>
      </c>
      <c r="N28" s="495">
        <f t="shared" si="4"/>
        <v>2.0007604700429122</v>
      </c>
      <c r="O28" s="186" t="s">
        <v>503</v>
      </c>
    </row>
    <row r="29" spans="1:15" s="19" customFormat="1" ht="16.5" customHeight="1">
      <c r="A29" s="188" t="s">
        <v>509</v>
      </c>
      <c r="B29" s="484">
        <f t="shared" si="1"/>
        <v>101473</v>
      </c>
      <c r="C29" s="494">
        <v>48169</v>
      </c>
      <c r="D29" s="494">
        <v>53304</v>
      </c>
      <c r="E29" s="494">
        <f t="shared" si="2"/>
        <v>59272</v>
      </c>
      <c r="F29" s="494">
        <v>28540</v>
      </c>
      <c r="G29" s="494">
        <v>30732</v>
      </c>
      <c r="H29" s="495">
        <f>('９．選挙　（１）'!E29/'９．選挙　（１）'!B29)*100</f>
        <v>58.41159717363239</v>
      </c>
      <c r="I29" s="386">
        <f>('９．選挙　（１）'!F29/'９．選挙　（１）'!C29)*100</f>
        <v>59.24972492682016</v>
      </c>
      <c r="J29" s="495">
        <f>('９．選挙　（１）'!G29/'９．選挙　（１）'!D29)*100</f>
        <v>57.654209815398474</v>
      </c>
      <c r="K29" s="390">
        <f t="shared" si="3"/>
        <v>59272</v>
      </c>
      <c r="L29" s="390">
        <v>58225</v>
      </c>
      <c r="M29" s="390">
        <v>1047</v>
      </c>
      <c r="N29" s="495">
        <f t="shared" si="4"/>
        <v>1.7664327169658525</v>
      </c>
      <c r="O29" s="186" t="s">
        <v>503</v>
      </c>
    </row>
    <row r="30" spans="1:15" s="155" customFormat="1" ht="16.5" customHeight="1" thickBot="1">
      <c r="A30" s="492" t="s">
        <v>525</v>
      </c>
      <c r="B30" s="154">
        <v>103056</v>
      </c>
      <c r="C30" s="496">
        <v>48744</v>
      </c>
      <c r="D30" s="496">
        <v>54312</v>
      </c>
      <c r="E30" s="496">
        <v>61067</v>
      </c>
      <c r="F30" s="496">
        <v>29317</v>
      </c>
      <c r="G30" s="496">
        <v>31750</v>
      </c>
      <c r="H30" s="497">
        <v>59.26</v>
      </c>
      <c r="I30" s="497">
        <v>60.14</v>
      </c>
      <c r="J30" s="497">
        <v>58.46</v>
      </c>
      <c r="K30" s="498">
        <v>61067</v>
      </c>
      <c r="L30" s="498">
        <v>60022</v>
      </c>
      <c r="M30" s="498">
        <v>1045</v>
      </c>
      <c r="N30" s="497">
        <v>1.71</v>
      </c>
      <c r="O30" s="493" t="s">
        <v>503</v>
      </c>
    </row>
    <row r="31" spans="1:15" s="135" customFormat="1" ht="13.5" customHeight="1">
      <c r="A31" s="1190" t="s">
        <v>510</v>
      </c>
      <c r="B31" s="1190"/>
      <c r="C31" s="1190"/>
      <c r="D31" s="1190"/>
      <c r="E31" s="1190"/>
      <c r="F31" s="1190"/>
      <c r="G31" s="134"/>
      <c r="H31" s="132"/>
      <c r="I31" s="17"/>
      <c r="J31" s="17"/>
      <c r="K31" s="17"/>
      <c r="L31" s="17"/>
      <c r="M31" s="17"/>
      <c r="N31" s="17"/>
      <c r="O31" s="17"/>
    </row>
    <row r="32" spans="1:15" s="135" customFormat="1" ht="12" customHeight="1">
      <c r="A32" s="1191"/>
      <c r="B32" s="1191"/>
      <c r="C32" s="1191"/>
      <c r="D32" s="1191"/>
      <c r="E32" s="1191"/>
      <c r="F32" s="1191"/>
      <c r="G32" s="134"/>
      <c r="H32" s="133"/>
      <c r="I32" s="17"/>
      <c r="J32" s="17"/>
      <c r="K32" s="17"/>
      <c r="L32" s="17"/>
      <c r="M32" s="17"/>
      <c r="N32" s="17"/>
      <c r="O32" s="17"/>
    </row>
    <row r="33" spans="1:15" ht="9" customHeight="1">
      <c r="A33" s="133"/>
      <c r="B33" s="17"/>
      <c r="C33" s="17"/>
      <c r="D33" s="17"/>
      <c r="E33" s="17"/>
      <c r="F33" s="17"/>
      <c r="G33" s="17"/>
      <c r="H33" s="133"/>
      <c r="I33" s="17"/>
      <c r="J33" s="17"/>
      <c r="K33" s="17"/>
      <c r="L33" s="17"/>
      <c r="M33" s="17"/>
      <c r="N33" s="17"/>
      <c r="O33" s="17"/>
    </row>
    <row r="34" spans="1:23" ht="9" customHeight="1">
      <c r="A34" s="133"/>
      <c r="B34" s="17"/>
      <c r="C34" s="17"/>
      <c r="D34" s="23"/>
      <c r="E34" s="128"/>
      <c r="F34" s="128"/>
      <c r="G34" s="128"/>
      <c r="H34" s="128"/>
      <c r="I34" s="128"/>
      <c r="J34" s="128"/>
      <c r="K34" s="129"/>
      <c r="L34" s="130"/>
      <c r="M34" s="129"/>
      <c r="N34" s="128"/>
      <c r="O34" s="128"/>
      <c r="P34" s="131"/>
      <c r="Q34" s="129"/>
      <c r="R34" s="22"/>
      <c r="S34" s="19"/>
      <c r="T34" s="19"/>
      <c r="U34" s="19"/>
      <c r="V34" s="19"/>
      <c r="W34" s="19"/>
    </row>
    <row r="35" spans="1:15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4.25">
      <c r="A36" s="1192" t="s">
        <v>950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</row>
    <row r="37" spans="1:15" ht="13.5" thickBo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6.5" customHeight="1">
      <c r="A38" s="1196" t="s">
        <v>483</v>
      </c>
      <c r="B38" s="1193" t="s">
        <v>498</v>
      </c>
      <c r="C38" s="1194"/>
      <c r="D38" s="1195"/>
      <c r="E38" s="1198" t="s">
        <v>484</v>
      </c>
      <c r="F38" s="1199"/>
      <c r="G38" s="1199"/>
      <c r="H38" s="1187" t="s">
        <v>499</v>
      </c>
      <c r="I38" s="1188"/>
      <c r="J38" s="1189"/>
      <c r="K38" s="740" t="s">
        <v>485</v>
      </c>
      <c r="L38" s="741"/>
      <c r="M38" s="741"/>
      <c r="N38" s="733"/>
      <c r="O38" s="396" t="s">
        <v>500</v>
      </c>
    </row>
    <row r="39" spans="1:15" ht="16.5" customHeight="1" thickBot="1">
      <c r="A39" s="1197"/>
      <c r="B39" s="394" t="s">
        <v>348</v>
      </c>
      <c r="C39" s="127" t="s">
        <v>486</v>
      </c>
      <c r="D39" s="127" t="s">
        <v>487</v>
      </c>
      <c r="E39" s="394" t="s">
        <v>348</v>
      </c>
      <c r="F39" s="127" t="s">
        <v>486</v>
      </c>
      <c r="G39" s="22" t="s">
        <v>487</v>
      </c>
      <c r="H39" s="629" t="s">
        <v>348</v>
      </c>
      <c r="I39" s="395" t="s">
        <v>486</v>
      </c>
      <c r="J39" s="395" t="s">
        <v>487</v>
      </c>
      <c r="K39" s="394" t="s">
        <v>488</v>
      </c>
      <c r="L39" s="394" t="s">
        <v>489</v>
      </c>
      <c r="M39" s="394" t="s">
        <v>490</v>
      </c>
      <c r="N39" s="630" t="s">
        <v>491</v>
      </c>
      <c r="O39" s="631" t="s">
        <v>501</v>
      </c>
    </row>
    <row r="40" spans="1:15" ht="16.5" customHeight="1" thickTop="1">
      <c r="A40" s="639" t="s">
        <v>511</v>
      </c>
      <c r="B40" s="640">
        <f aca="true" t="shared" si="5" ref="B40:B46">SUM(C40:D40)</f>
        <v>76484</v>
      </c>
      <c r="C40" s="641">
        <v>36833</v>
      </c>
      <c r="D40" s="641">
        <v>39651</v>
      </c>
      <c r="E40" s="641">
        <f aca="true" t="shared" si="6" ref="E40:E46">SUM(F40:G40)</f>
        <v>37573</v>
      </c>
      <c r="F40" s="641">
        <v>17910</v>
      </c>
      <c r="G40" s="641">
        <v>19663</v>
      </c>
      <c r="H40" s="642">
        <f>('９．選挙　（１）'!E40/'９．選挙　（１）'!B40)*100</f>
        <v>49.12530725380472</v>
      </c>
      <c r="I40" s="385">
        <f>('９．選挙　（１）'!F40/'９．選挙　（１）'!C40)*100</f>
        <v>48.62487443325279</v>
      </c>
      <c r="J40" s="642">
        <f>('９．選挙　（１）'!G40/'９．選挙　（１）'!D40)*100</f>
        <v>49.590174270510204</v>
      </c>
      <c r="K40" s="641">
        <f aca="true" t="shared" si="7" ref="K40:K45">SUM(L40:M40)</f>
        <v>37571</v>
      </c>
      <c r="L40" s="641">
        <v>36737</v>
      </c>
      <c r="M40" s="625">
        <v>834</v>
      </c>
      <c r="N40" s="642">
        <f aca="true" t="shared" si="8" ref="N40:N46">(M40/K40)*100</f>
        <v>2.2197971839982964</v>
      </c>
      <c r="O40" s="643">
        <v>2</v>
      </c>
    </row>
    <row r="41" spans="1:15" ht="16.5" customHeight="1">
      <c r="A41" s="188" t="s">
        <v>645</v>
      </c>
      <c r="B41" s="494">
        <f t="shared" si="5"/>
        <v>84511</v>
      </c>
      <c r="C41" s="390">
        <v>40666</v>
      </c>
      <c r="D41" s="390">
        <v>43845</v>
      </c>
      <c r="E41" s="390">
        <f t="shared" si="6"/>
        <v>33202</v>
      </c>
      <c r="F41" s="390">
        <v>15709</v>
      </c>
      <c r="G41" s="390">
        <v>17493</v>
      </c>
      <c r="H41" s="495">
        <f>('９．選挙　（１）'!E41/'９．選挙　（１）'!B41)*100</f>
        <v>39.287193383109894</v>
      </c>
      <c r="I41" s="386">
        <f>('９．選挙　（１）'!F41/'９．選挙　（１）'!C41)*100</f>
        <v>38.629321792160525</v>
      </c>
      <c r="J41" s="495">
        <f>('９．選挙　（１）'!G41/'９．選挙　（１）'!D41)*100</f>
        <v>39.89736572015053</v>
      </c>
      <c r="K41" s="390">
        <f t="shared" si="7"/>
        <v>33199</v>
      </c>
      <c r="L41" s="390">
        <v>32166</v>
      </c>
      <c r="M41" s="390">
        <v>1033</v>
      </c>
      <c r="N41" s="495">
        <f t="shared" si="8"/>
        <v>3.1115395042019336</v>
      </c>
      <c r="O41" s="189">
        <v>3</v>
      </c>
    </row>
    <row r="42" spans="1:15" ht="16.5" customHeight="1">
      <c r="A42" s="188" t="s">
        <v>646</v>
      </c>
      <c r="B42" s="494">
        <f t="shared" si="5"/>
        <v>90561</v>
      </c>
      <c r="C42" s="390">
        <v>43291</v>
      </c>
      <c r="D42" s="390">
        <v>47270</v>
      </c>
      <c r="E42" s="390">
        <f t="shared" si="6"/>
        <v>42281</v>
      </c>
      <c r="F42" s="390">
        <v>20235</v>
      </c>
      <c r="G42" s="390">
        <v>22046</v>
      </c>
      <c r="H42" s="495">
        <f>('９．選挙　（１）'!E42/'９．選挙　（１）'!B42)*100</f>
        <v>46.68786784598227</v>
      </c>
      <c r="I42" s="386">
        <f>('９．選挙　（１）'!F42/'９．選挙　（１）'!C42)*100</f>
        <v>46.74181700584417</v>
      </c>
      <c r="J42" s="495">
        <f>('９．選挙　（１）'!G42/'９．選挙　（１）'!D42)*100</f>
        <v>46.63845991114872</v>
      </c>
      <c r="K42" s="390">
        <f t="shared" si="7"/>
        <v>42278</v>
      </c>
      <c r="L42" s="390">
        <v>41390</v>
      </c>
      <c r="M42" s="423">
        <v>888</v>
      </c>
      <c r="N42" s="495">
        <f t="shared" si="8"/>
        <v>2.100383178012205</v>
      </c>
      <c r="O42" s="189">
        <v>3</v>
      </c>
    </row>
    <row r="43" spans="1:15" ht="16.5" customHeight="1">
      <c r="A43" s="188" t="s">
        <v>647</v>
      </c>
      <c r="B43" s="494">
        <f t="shared" si="5"/>
        <v>94324</v>
      </c>
      <c r="C43" s="390">
        <v>45084</v>
      </c>
      <c r="D43" s="390">
        <v>49240</v>
      </c>
      <c r="E43" s="390">
        <f t="shared" si="6"/>
        <v>44942</v>
      </c>
      <c r="F43" s="390">
        <v>21145</v>
      </c>
      <c r="G43" s="390">
        <v>23797</v>
      </c>
      <c r="H43" s="495">
        <f>('９．選挙　（１）'!E43/'９．選挙　（１）'!B43)*100</f>
        <v>47.646410245536664</v>
      </c>
      <c r="I43" s="386">
        <f>('９．選挙　（１）'!F43/'９．選挙　（１）'!C43)*100</f>
        <v>46.901339721408924</v>
      </c>
      <c r="J43" s="495">
        <f>('９．選挙　（１）'!G43/'９．選挙　（１）'!D43)*100</f>
        <v>48.32859463850528</v>
      </c>
      <c r="K43" s="390">
        <f t="shared" si="7"/>
        <v>44940</v>
      </c>
      <c r="L43" s="390">
        <v>42896</v>
      </c>
      <c r="M43" s="390">
        <v>2044</v>
      </c>
      <c r="N43" s="495">
        <f t="shared" si="8"/>
        <v>4.548286604361371</v>
      </c>
      <c r="O43" s="189">
        <v>2</v>
      </c>
    </row>
    <row r="44" spans="1:15" s="19" customFormat="1" ht="16.5" customHeight="1">
      <c r="A44" s="188" t="s">
        <v>648</v>
      </c>
      <c r="B44" s="494">
        <f t="shared" si="5"/>
        <v>95426</v>
      </c>
      <c r="C44" s="390">
        <v>45672</v>
      </c>
      <c r="D44" s="390">
        <v>49754</v>
      </c>
      <c r="E44" s="390">
        <f t="shared" si="6"/>
        <v>44517</v>
      </c>
      <c r="F44" s="390">
        <v>21417</v>
      </c>
      <c r="G44" s="390">
        <v>23100</v>
      </c>
      <c r="H44" s="495">
        <f>('９．選挙　（１）'!E44/'９．選挙　（１）'!B44)*100</f>
        <v>46.650807955903</v>
      </c>
      <c r="I44" s="386">
        <f>('９．選挙　（１）'!F44/'９．選挙　（１）'!C44)*100</f>
        <v>46.89306358381503</v>
      </c>
      <c r="J44" s="495">
        <f>('９．選挙　（１）'!G44/'９．選挙　（１）'!D44)*100</f>
        <v>46.428427865096275</v>
      </c>
      <c r="K44" s="390">
        <f t="shared" si="7"/>
        <v>44517</v>
      </c>
      <c r="L44" s="390">
        <v>43747</v>
      </c>
      <c r="M44" s="423">
        <v>770</v>
      </c>
      <c r="N44" s="495">
        <f t="shared" si="8"/>
        <v>1.7296763034346427</v>
      </c>
      <c r="O44" s="189" t="s">
        <v>649</v>
      </c>
    </row>
    <row r="45" spans="1:15" s="19" customFormat="1" ht="16.5" customHeight="1">
      <c r="A45" s="188" t="s">
        <v>650</v>
      </c>
      <c r="B45" s="494">
        <f t="shared" si="5"/>
        <v>97596</v>
      </c>
      <c r="C45" s="390">
        <v>46441</v>
      </c>
      <c r="D45" s="390">
        <v>51155</v>
      </c>
      <c r="E45" s="390">
        <f t="shared" si="6"/>
        <v>42389</v>
      </c>
      <c r="F45" s="390">
        <v>20247</v>
      </c>
      <c r="G45" s="390">
        <v>22142</v>
      </c>
      <c r="H45" s="495">
        <f>('９．選挙　（１）'!E45/'９．選挙　（１）'!B45)*100</f>
        <v>43.43313250543055</v>
      </c>
      <c r="I45" s="386">
        <f>('９．選挙　（１）'!F45/'９．選挙　（１）'!C45)*100</f>
        <v>43.59725242781163</v>
      </c>
      <c r="J45" s="495">
        <f>('９．選挙　（１）'!G45/'９．選挙　（１）'!D45)*100</f>
        <v>43.28413644805004</v>
      </c>
      <c r="K45" s="390">
        <f t="shared" si="7"/>
        <v>42388</v>
      </c>
      <c r="L45" s="390">
        <v>41958</v>
      </c>
      <c r="M45" s="423">
        <v>430</v>
      </c>
      <c r="N45" s="495">
        <f t="shared" si="8"/>
        <v>1.0144380485042936</v>
      </c>
      <c r="O45" s="189" t="s">
        <v>649</v>
      </c>
    </row>
    <row r="46" spans="1:15" ht="16.5" customHeight="1" thickBot="1">
      <c r="A46" s="190" t="s">
        <v>651</v>
      </c>
      <c r="B46" s="499">
        <f t="shared" si="5"/>
        <v>100634</v>
      </c>
      <c r="C46" s="391">
        <v>47775</v>
      </c>
      <c r="D46" s="391">
        <v>52859</v>
      </c>
      <c r="E46" s="391">
        <f t="shared" si="6"/>
        <v>53741</v>
      </c>
      <c r="F46" s="391">
        <v>25269</v>
      </c>
      <c r="G46" s="391">
        <v>28472</v>
      </c>
      <c r="H46" s="500">
        <f>('９．選挙　（１）'!E46/'９．選挙　（１）'!B46)*100</f>
        <v>53.402428602659135</v>
      </c>
      <c r="I46" s="387">
        <f>('９．選挙　（１）'!F46/'９．選挙　（１）'!C46)*100</f>
        <v>52.891679748822604</v>
      </c>
      <c r="J46" s="500">
        <f>('９．選挙　（１）'!G46/'９．選挙　（１）'!D46)*100</f>
        <v>53.864053425149926</v>
      </c>
      <c r="K46" s="391">
        <f>SUM(L46:M46)+O46</f>
        <v>53741</v>
      </c>
      <c r="L46" s="391">
        <v>53294</v>
      </c>
      <c r="M46" s="424">
        <v>446</v>
      </c>
      <c r="N46" s="500">
        <f t="shared" si="8"/>
        <v>0.829906402932584</v>
      </c>
      <c r="O46" s="191">
        <v>1</v>
      </c>
    </row>
    <row r="47" spans="1:15" s="21" customFormat="1" ht="13.5" customHeight="1">
      <c r="A47" s="668" t="s">
        <v>652</v>
      </c>
      <c r="B47" s="668"/>
      <c r="C47" s="668"/>
      <c r="D47" s="668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</sheetData>
  <mergeCells count="23">
    <mergeCell ref="A21:A22"/>
    <mergeCell ref="B21:D21"/>
    <mergeCell ref="A15:D15"/>
    <mergeCell ref="A1:O1"/>
    <mergeCell ref="A3:O3"/>
    <mergeCell ref="A19:O19"/>
    <mergeCell ref="E21:G21"/>
    <mergeCell ref="A5:A6"/>
    <mergeCell ref="E5:G5"/>
    <mergeCell ref="B5:D5"/>
    <mergeCell ref="A31:F31"/>
    <mergeCell ref="A32:F32"/>
    <mergeCell ref="A36:O36"/>
    <mergeCell ref="A47:D47"/>
    <mergeCell ref="B38:D38"/>
    <mergeCell ref="A38:A39"/>
    <mergeCell ref="E38:G38"/>
    <mergeCell ref="K38:N38"/>
    <mergeCell ref="H38:J38"/>
    <mergeCell ref="K21:N21"/>
    <mergeCell ref="K5:N5"/>
    <mergeCell ref="H5:J5"/>
    <mergeCell ref="H21:J21"/>
  </mergeCells>
  <printOptions horizontalCentered="1"/>
  <pageMargins left="0.7874015748031497" right="0.7874015748031497" top="0.7874015748031497" bottom="0.5905511811023623" header="0.5118110236220472" footer="0.35433070866141736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46"/>
  <sheetViews>
    <sheetView showGridLines="0" view="pageBreakPreview" zoomScaleSheetLayoutView="100" workbookViewId="0" topLeftCell="A26">
      <selection activeCell="A28" sqref="A28"/>
    </sheetView>
  </sheetViews>
  <sheetFormatPr defaultColWidth="9.00390625" defaultRowHeight="13.5"/>
  <cols>
    <col min="1" max="1" width="20.75390625" style="19" customWidth="1"/>
    <col min="2" max="2" width="10.375" style="18" customWidth="1"/>
    <col min="3" max="3" width="10.50390625" style="18" customWidth="1"/>
    <col min="4" max="6" width="10.375" style="18" customWidth="1"/>
    <col min="7" max="7" width="10.375" style="19" customWidth="1"/>
    <col min="8" max="13" width="10.25390625" style="18" customWidth="1"/>
    <col min="14" max="14" width="13.00390625" style="18" customWidth="1"/>
    <col min="15" max="15" width="7.25390625" style="18" customWidth="1"/>
    <col min="16" max="16384" width="9.00390625" style="18" customWidth="1"/>
  </cols>
  <sheetData>
    <row r="1" spans="1:15" ht="14.25">
      <c r="A1" s="1201" t="s">
        <v>618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</row>
    <row r="2" spans="1:15" ht="13.5" thickBot="1">
      <c r="A2" s="23"/>
      <c r="B2" s="17"/>
      <c r="C2" s="17"/>
      <c r="D2" s="17"/>
      <c r="E2" s="17"/>
      <c r="F2" s="17"/>
      <c r="G2" s="23"/>
      <c r="H2" s="17"/>
      <c r="I2" s="17"/>
      <c r="J2" s="17"/>
      <c r="K2" s="17"/>
      <c r="L2" s="17"/>
      <c r="M2" s="17"/>
      <c r="N2" s="17"/>
      <c r="O2" s="17"/>
    </row>
    <row r="3" spans="1:15" ht="16.5" customHeight="1">
      <c r="A3" s="1208" t="s">
        <v>483</v>
      </c>
      <c r="B3" s="1204" t="s">
        <v>498</v>
      </c>
      <c r="C3" s="741"/>
      <c r="D3" s="1205"/>
      <c r="E3" s="1206" t="s">
        <v>484</v>
      </c>
      <c r="F3" s="1199"/>
      <c r="G3" s="1207"/>
      <c r="H3" s="1210" t="s">
        <v>619</v>
      </c>
      <c r="I3" s="1188"/>
      <c r="J3" s="1211"/>
      <c r="K3" s="1204" t="s">
        <v>485</v>
      </c>
      <c r="L3" s="741"/>
      <c r="M3" s="741"/>
      <c r="N3" s="1205"/>
      <c r="O3" s="425" t="s">
        <v>620</v>
      </c>
    </row>
    <row r="4" spans="1:15" ht="16.5" customHeight="1" thickBot="1">
      <c r="A4" s="1209"/>
      <c r="B4" s="359" t="s">
        <v>348</v>
      </c>
      <c r="C4" s="352" t="s">
        <v>486</v>
      </c>
      <c r="D4" s="360" t="s">
        <v>487</v>
      </c>
      <c r="E4" s="359" t="s">
        <v>348</v>
      </c>
      <c r="F4" s="352" t="s">
        <v>486</v>
      </c>
      <c r="G4" s="360" t="s">
        <v>487</v>
      </c>
      <c r="H4" s="370" t="s">
        <v>348</v>
      </c>
      <c r="I4" s="354" t="s">
        <v>486</v>
      </c>
      <c r="J4" s="371" t="s">
        <v>487</v>
      </c>
      <c r="K4" s="388" t="s">
        <v>488</v>
      </c>
      <c r="L4" s="353" t="s">
        <v>489</v>
      </c>
      <c r="M4" s="353" t="s">
        <v>490</v>
      </c>
      <c r="N4" s="378" t="s">
        <v>491</v>
      </c>
      <c r="O4" s="426" t="s">
        <v>621</v>
      </c>
    </row>
    <row r="5" spans="1:15" ht="21" customHeight="1" thickTop="1">
      <c r="A5" s="195" t="s">
        <v>622</v>
      </c>
      <c r="B5" s="361">
        <f aca="true" t="shared" si="0" ref="B5:B11">SUM(C5:D5)</f>
        <v>70723</v>
      </c>
      <c r="C5" s="356">
        <v>34178</v>
      </c>
      <c r="D5" s="362">
        <v>36545</v>
      </c>
      <c r="E5" s="361">
        <f aca="true" t="shared" si="1" ref="E5:E11">SUM(F5:G5)</f>
        <v>38169</v>
      </c>
      <c r="F5" s="382">
        <v>18361</v>
      </c>
      <c r="G5" s="367">
        <v>19808</v>
      </c>
      <c r="H5" s="372">
        <v>53.969712823268246</v>
      </c>
      <c r="I5" s="385">
        <v>53.72169231669495</v>
      </c>
      <c r="J5" s="373">
        <v>54.20166917498974</v>
      </c>
      <c r="K5" s="379">
        <f aca="true" t="shared" si="2" ref="K5:K11">SUM(L5:M5)</f>
        <v>38169</v>
      </c>
      <c r="L5" s="389">
        <v>36509</v>
      </c>
      <c r="M5" s="389">
        <v>1660</v>
      </c>
      <c r="N5" s="373">
        <f aca="true" t="shared" si="3" ref="N5:N11">M5/K5*100</f>
        <v>4.349079095601143</v>
      </c>
      <c r="O5" s="195" t="s">
        <v>623</v>
      </c>
    </row>
    <row r="6" spans="1:15" ht="21" customHeight="1">
      <c r="A6" s="192" t="s">
        <v>624</v>
      </c>
      <c r="B6" s="363">
        <f t="shared" si="0"/>
        <v>76484</v>
      </c>
      <c r="C6" s="357">
        <v>36833</v>
      </c>
      <c r="D6" s="364">
        <v>39651</v>
      </c>
      <c r="E6" s="363">
        <f t="shared" si="1"/>
        <v>37569</v>
      </c>
      <c r="F6" s="383">
        <v>17906</v>
      </c>
      <c r="G6" s="368">
        <v>19663</v>
      </c>
      <c r="H6" s="374">
        <v>49.12007740180953</v>
      </c>
      <c r="I6" s="386">
        <v>48.61401460646702</v>
      </c>
      <c r="J6" s="375">
        <v>49.590174270510204</v>
      </c>
      <c r="K6" s="380">
        <f t="shared" si="2"/>
        <v>37569</v>
      </c>
      <c r="L6" s="390">
        <v>36342</v>
      </c>
      <c r="M6" s="390">
        <v>1227</v>
      </c>
      <c r="N6" s="375">
        <f t="shared" si="3"/>
        <v>3.2659905773376985</v>
      </c>
      <c r="O6" s="192" t="s">
        <v>623</v>
      </c>
    </row>
    <row r="7" spans="1:15" ht="21" customHeight="1">
      <c r="A7" s="192" t="s">
        <v>526</v>
      </c>
      <c r="B7" s="363">
        <f t="shared" si="0"/>
        <v>84511</v>
      </c>
      <c r="C7" s="357">
        <v>40666</v>
      </c>
      <c r="D7" s="364">
        <v>43845</v>
      </c>
      <c r="E7" s="363">
        <f t="shared" si="1"/>
        <v>33191</v>
      </c>
      <c r="F7" s="383">
        <v>15704</v>
      </c>
      <c r="G7" s="368">
        <v>17487</v>
      </c>
      <c r="H7" s="374">
        <v>39.274177326028564</v>
      </c>
      <c r="I7" s="386">
        <v>38.61702650863129</v>
      </c>
      <c r="J7" s="375">
        <v>39.883681149503936</v>
      </c>
      <c r="K7" s="380">
        <f t="shared" si="2"/>
        <v>33191</v>
      </c>
      <c r="L7" s="390">
        <v>31923</v>
      </c>
      <c r="M7" s="390">
        <v>1268</v>
      </c>
      <c r="N7" s="375">
        <f t="shared" si="3"/>
        <v>3.8203127353800728</v>
      </c>
      <c r="O7" s="192" t="s">
        <v>623</v>
      </c>
    </row>
    <row r="8" spans="1:15" ht="21" customHeight="1">
      <c r="A8" s="192" t="s">
        <v>625</v>
      </c>
      <c r="B8" s="363">
        <f t="shared" si="0"/>
        <v>90561</v>
      </c>
      <c r="C8" s="357">
        <v>43291</v>
      </c>
      <c r="D8" s="364">
        <v>47270</v>
      </c>
      <c r="E8" s="363">
        <f t="shared" si="1"/>
        <v>42258</v>
      </c>
      <c r="F8" s="383">
        <v>20216</v>
      </c>
      <c r="G8" s="368">
        <v>22042</v>
      </c>
      <c r="H8" s="374">
        <v>46.66247059992712</v>
      </c>
      <c r="I8" s="386">
        <v>46.697927975791735</v>
      </c>
      <c r="J8" s="375">
        <v>46.629997884493335</v>
      </c>
      <c r="K8" s="380">
        <f t="shared" si="2"/>
        <v>42257</v>
      </c>
      <c r="L8" s="390">
        <v>39805</v>
      </c>
      <c r="M8" s="390">
        <v>2452</v>
      </c>
      <c r="N8" s="375">
        <f t="shared" si="3"/>
        <v>5.802588920178906</v>
      </c>
      <c r="O8" s="192">
        <v>1</v>
      </c>
    </row>
    <row r="9" spans="1:15" s="19" customFormat="1" ht="21" customHeight="1">
      <c r="A9" s="192" t="s">
        <v>626</v>
      </c>
      <c r="B9" s="363">
        <f t="shared" si="0"/>
        <v>94324</v>
      </c>
      <c r="C9" s="357">
        <v>45084</v>
      </c>
      <c r="D9" s="364">
        <v>49240</v>
      </c>
      <c r="E9" s="363">
        <f t="shared" si="1"/>
        <v>44917</v>
      </c>
      <c r="F9" s="383">
        <v>21131</v>
      </c>
      <c r="G9" s="368">
        <v>23786</v>
      </c>
      <c r="H9" s="374">
        <v>47.61990585640982</v>
      </c>
      <c r="I9" s="386">
        <v>46.87028657616893</v>
      </c>
      <c r="J9" s="375">
        <v>48.306255077173034</v>
      </c>
      <c r="K9" s="380">
        <f t="shared" si="2"/>
        <v>44914</v>
      </c>
      <c r="L9" s="390">
        <v>43208</v>
      </c>
      <c r="M9" s="390">
        <v>1706</v>
      </c>
      <c r="N9" s="375">
        <f t="shared" si="3"/>
        <v>3.798370218640067</v>
      </c>
      <c r="O9" s="192">
        <v>3</v>
      </c>
    </row>
    <row r="10" spans="1:15" s="19" customFormat="1" ht="21" customHeight="1">
      <c r="A10" s="192" t="s">
        <v>627</v>
      </c>
      <c r="B10" s="363">
        <f t="shared" si="0"/>
        <v>95574</v>
      </c>
      <c r="C10" s="357">
        <v>45481</v>
      </c>
      <c r="D10" s="364">
        <v>50093</v>
      </c>
      <c r="E10" s="363">
        <f t="shared" si="1"/>
        <v>32004</v>
      </c>
      <c r="F10" s="383">
        <v>15264</v>
      </c>
      <c r="G10" s="368">
        <v>16740</v>
      </c>
      <c r="H10" s="374">
        <v>33.4860945445414</v>
      </c>
      <c r="I10" s="386">
        <v>33.56126734240672</v>
      </c>
      <c r="J10" s="375">
        <v>33.41784281236899</v>
      </c>
      <c r="K10" s="380">
        <f t="shared" si="2"/>
        <v>32004</v>
      </c>
      <c r="L10" s="390">
        <v>31252</v>
      </c>
      <c r="M10" s="392">
        <v>752</v>
      </c>
      <c r="N10" s="375">
        <f t="shared" si="3"/>
        <v>2.3497062867141607</v>
      </c>
      <c r="O10" s="192" t="s">
        <v>623</v>
      </c>
    </row>
    <row r="11" spans="1:15" ht="21" customHeight="1" thickBot="1">
      <c r="A11" s="193" t="s">
        <v>628</v>
      </c>
      <c r="B11" s="365">
        <f t="shared" si="0"/>
        <v>99180</v>
      </c>
      <c r="C11" s="358">
        <v>46997</v>
      </c>
      <c r="D11" s="366">
        <v>52183</v>
      </c>
      <c r="E11" s="365">
        <f t="shared" si="1"/>
        <v>35163</v>
      </c>
      <c r="F11" s="384">
        <v>16912</v>
      </c>
      <c r="G11" s="369">
        <v>18251</v>
      </c>
      <c r="H11" s="376">
        <v>35.45372050816697</v>
      </c>
      <c r="I11" s="387">
        <v>35.98527565589293</v>
      </c>
      <c r="J11" s="377">
        <v>34.97499185558515</v>
      </c>
      <c r="K11" s="381">
        <f t="shared" si="2"/>
        <v>35163</v>
      </c>
      <c r="L11" s="391">
        <v>34577</v>
      </c>
      <c r="M11" s="393">
        <v>586</v>
      </c>
      <c r="N11" s="377">
        <f t="shared" si="3"/>
        <v>1.6665244717458692</v>
      </c>
      <c r="O11" s="193" t="s">
        <v>623</v>
      </c>
    </row>
    <row r="12" spans="1:15" ht="14.25" customHeight="1">
      <c r="A12" s="65" t="s">
        <v>527</v>
      </c>
      <c r="B12" s="20"/>
      <c r="C12" s="17"/>
      <c r="D12" s="17"/>
      <c r="E12" s="17"/>
      <c r="F12" s="17"/>
      <c r="G12" s="23"/>
      <c r="H12" s="65"/>
      <c r="I12" s="17"/>
      <c r="J12" s="17"/>
      <c r="K12" s="136"/>
      <c r="L12" s="17"/>
      <c r="M12" s="17"/>
      <c r="N12" s="23"/>
      <c r="O12" s="23"/>
    </row>
    <row r="13" spans="1:21" ht="13.5" customHeight="1">
      <c r="A13" s="65"/>
      <c r="B13" s="20"/>
      <c r="C13" s="128"/>
      <c r="D13" s="128"/>
      <c r="E13" s="128"/>
      <c r="F13" s="128"/>
      <c r="G13" s="128"/>
      <c r="H13" s="129"/>
      <c r="I13" s="130"/>
      <c r="J13" s="129"/>
      <c r="K13" s="128"/>
      <c r="L13" s="128"/>
      <c r="M13" s="131"/>
      <c r="N13" s="129"/>
      <c r="O13" s="23"/>
      <c r="P13" s="19"/>
      <c r="Q13" s="19"/>
      <c r="R13" s="19"/>
      <c r="S13" s="19"/>
      <c r="T13" s="19"/>
      <c r="U13" s="19"/>
    </row>
    <row r="14" spans="1:21" ht="13.5" customHeight="1">
      <c r="A14" s="137"/>
      <c r="B14" s="17"/>
      <c r="C14" s="23"/>
      <c r="D14" s="23"/>
      <c r="E14" s="23"/>
      <c r="F14" s="23"/>
      <c r="G14" s="23"/>
      <c r="H14" s="137"/>
      <c r="I14" s="23"/>
      <c r="J14" s="23"/>
      <c r="K14" s="23"/>
      <c r="L14" s="23"/>
      <c r="M14" s="23"/>
      <c r="N14" s="23"/>
      <c r="O14" s="23"/>
      <c r="P14" s="19"/>
      <c r="Q14" s="19"/>
      <c r="R14" s="19"/>
      <c r="S14" s="19"/>
      <c r="T14" s="19"/>
      <c r="U14" s="19"/>
    </row>
    <row r="15" spans="1:15" ht="13.5" customHeight="1">
      <c r="A15" s="23"/>
      <c r="B15" s="17"/>
      <c r="C15" s="17"/>
      <c r="D15" s="17"/>
      <c r="E15" s="17"/>
      <c r="F15" s="17"/>
      <c r="G15" s="23"/>
      <c r="H15" s="23"/>
      <c r="I15" s="17"/>
      <c r="J15" s="17"/>
      <c r="K15" s="17"/>
      <c r="L15" s="17"/>
      <c r="M15" s="17"/>
      <c r="N15" s="23"/>
      <c r="O15" s="23"/>
    </row>
    <row r="16" spans="1:15" ht="13.5" customHeight="1">
      <c r="A16" s="23"/>
      <c r="B16" s="17"/>
      <c r="C16" s="17"/>
      <c r="D16" s="17"/>
      <c r="E16" s="17"/>
      <c r="F16" s="17"/>
      <c r="G16" s="23"/>
      <c r="H16" s="23"/>
      <c r="I16" s="17"/>
      <c r="J16" s="17"/>
      <c r="K16" s="17"/>
      <c r="L16" s="17"/>
      <c r="M16" s="17"/>
      <c r="N16" s="23"/>
      <c r="O16" s="23"/>
    </row>
    <row r="17" spans="1:15" ht="14.25">
      <c r="A17" s="1201" t="s">
        <v>629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</row>
    <row r="18" spans="1:15" ht="12.75" customHeight="1" thickBot="1">
      <c r="A18" s="23"/>
      <c r="B18" s="17"/>
      <c r="C18" s="17"/>
      <c r="D18" s="17"/>
      <c r="E18" s="17"/>
      <c r="F18" s="17"/>
      <c r="G18" s="23"/>
      <c r="H18" s="23"/>
      <c r="I18" s="17"/>
      <c r="J18" s="17"/>
      <c r="K18" s="17"/>
      <c r="L18" s="17"/>
      <c r="M18" s="17"/>
      <c r="N18" s="23"/>
      <c r="O18" s="23"/>
    </row>
    <row r="19" spans="1:15" ht="16.5" customHeight="1">
      <c r="A19" s="1202" t="s">
        <v>483</v>
      </c>
      <c r="B19" s="1204" t="s">
        <v>498</v>
      </c>
      <c r="C19" s="741"/>
      <c r="D19" s="1205"/>
      <c r="E19" s="1206" t="s">
        <v>484</v>
      </c>
      <c r="F19" s="1199"/>
      <c r="G19" s="1207"/>
      <c r="H19" s="1210" t="s">
        <v>619</v>
      </c>
      <c r="I19" s="1188"/>
      <c r="J19" s="1211"/>
      <c r="K19" s="1204" t="s">
        <v>485</v>
      </c>
      <c r="L19" s="741"/>
      <c r="M19" s="741"/>
      <c r="N19" s="1205"/>
      <c r="O19" s="396" t="s">
        <v>620</v>
      </c>
    </row>
    <row r="20" spans="1:15" ht="16.5" customHeight="1" thickBot="1">
      <c r="A20" s="1203"/>
      <c r="B20" s="399" t="s">
        <v>348</v>
      </c>
      <c r="C20" s="127" t="s">
        <v>486</v>
      </c>
      <c r="D20" s="183" t="s">
        <v>487</v>
      </c>
      <c r="E20" s="399" t="s">
        <v>348</v>
      </c>
      <c r="F20" s="127" t="s">
        <v>486</v>
      </c>
      <c r="G20" s="183" t="s">
        <v>487</v>
      </c>
      <c r="H20" s="404" t="s">
        <v>348</v>
      </c>
      <c r="I20" s="395" t="s">
        <v>486</v>
      </c>
      <c r="J20" s="405" t="s">
        <v>487</v>
      </c>
      <c r="K20" s="399" t="s">
        <v>488</v>
      </c>
      <c r="L20" s="394" t="s">
        <v>489</v>
      </c>
      <c r="M20" s="394" t="s">
        <v>490</v>
      </c>
      <c r="N20" s="409" t="s">
        <v>491</v>
      </c>
      <c r="O20" s="408" t="s">
        <v>621</v>
      </c>
    </row>
    <row r="21" spans="1:15" ht="21" customHeight="1" thickTop="1">
      <c r="A21" s="398" t="s">
        <v>531</v>
      </c>
      <c r="B21" s="400">
        <v>67993</v>
      </c>
      <c r="C21" s="418">
        <v>32959</v>
      </c>
      <c r="D21" s="616">
        <v>35034</v>
      </c>
      <c r="E21" s="400">
        <v>27871</v>
      </c>
      <c r="F21" s="417">
        <v>13052</v>
      </c>
      <c r="G21" s="401">
        <v>14819</v>
      </c>
      <c r="H21" s="406">
        <v>40.99</v>
      </c>
      <c r="I21" s="416">
        <v>39.6</v>
      </c>
      <c r="J21" s="407">
        <v>42.3</v>
      </c>
      <c r="K21" s="400">
        <v>27871</v>
      </c>
      <c r="L21" s="410">
        <v>27588</v>
      </c>
      <c r="M21" s="411">
        <v>283</v>
      </c>
      <c r="N21" s="407">
        <v>1.02</v>
      </c>
      <c r="O21" s="397" t="s">
        <v>630</v>
      </c>
    </row>
    <row r="22" spans="1:15" ht="21" customHeight="1">
      <c r="A22" s="205" t="s">
        <v>631</v>
      </c>
      <c r="B22" s="380">
        <f aca="true" t="shared" si="4" ref="B22:B27">SUM(C22:D22)</f>
        <v>74678</v>
      </c>
      <c r="C22" s="390">
        <v>36208</v>
      </c>
      <c r="D22" s="355">
        <v>38470</v>
      </c>
      <c r="E22" s="1212" t="s">
        <v>528</v>
      </c>
      <c r="F22" s="760"/>
      <c r="G22" s="760"/>
      <c r="H22" s="760"/>
      <c r="I22" s="760"/>
      <c r="J22" s="760"/>
      <c r="K22" s="760"/>
      <c r="L22" s="760"/>
      <c r="M22" s="760"/>
      <c r="N22" s="760"/>
      <c r="O22" s="196"/>
    </row>
    <row r="23" spans="1:15" ht="21" customHeight="1">
      <c r="A23" s="205" t="s">
        <v>529</v>
      </c>
      <c r="B23" s="380">
        <f t="shared" si="4"/>
        <v>82034</v>
      </c>
      <c r="C23" s="390">
        <v>39566</v>
      </c>
      <c r="D23" s="402">
        <v>42468</v>
      </c>
      <c r="E23" s="380">
        <f>SUM(F23:G23)</f>
        <v>29785</v>
      </c>
      <c r="F23" s="390">
        <v>13506</v>
      </c>
      <c r="G23" s="402">
        <v>16279</v>
      </c>
      <c r="H23" s="374">
        <v>36.30811614696346</v>
      </c>
      <c r="I23" s="386">
        <v>34.135368750947784</v>
      </c>
      <c r="J23" s="375">
        <v>38.332391447678255</v>
      </c>
      <c r="K23" s="380">
        <f>SUM(L23:M23)</f>
        <v>29783</v>
      </c>
      <c r="L23" s="414">
        <v>29521</v>
      </c>
      <c r="M23" s="415">
        <v>262</v>
      </c>
      <c r="N23" s="375">
        <f>M23/K23*100</f>
        <v>0.8796964711412552</v>
      </c>
      <c r="O23" s="196">
        <v>2</v>
      </c>
    </row>
    <row r="24" spans="1:15" s="19" customFormat="1" ht="21" customHeight="1">
      <c r="A24" s="205" t="s">
        <v>632</v>
      </c>
      <c r="B24" s="380">
        <f t="shared" si="4"/>
        <v>89485</v>
      </c>
      <c r="C24" s="390">
        <v>42919</v>
      </c>
      <c r="D24" s="402">
        <v>46566</v>
      </c>
      <c r="E24" s="380">
        <f>SUM(F24:G24)</f>
        <v>32569</v>
      </c>
      <c r="F24" s="390">
        <v>14935</v>
      </c>
      <c r="G24" s="402">
        <v>17634</v>
      </c>
      <c r="H24" s="374">
        <v>36.39604402972566</v>
      </c>
      <c r="I24" s="386">
        <v>34.79810806402759</v>
      </c>
      <c r="J24" s="375">
        <v>37.86883133616802</v>
      </c>
      <c r="K24" s="380">
        <f>SUM(L24:M24)</f>
        <v>32569</v>
      </c>
      <c r="L24" s="414">
        <v>31891</v>
      </c>
      <c r="M24" s="415">
        <v>678</v>
      </c>
      <c r="N24" s="375">
        <f>M24/K24*100</f>
        <v>2.08173416438945</v>
      </c>
      <c r="O24" s="196" t="s">
        <v>630</v>
      </c>
    </row>
    <row r="25" spans="1:15" s="19" customFormat="1" ht="21" customHeight="1">
      <c r="A25" s="205" t="s">
        <v>633</v>
      </c>
      <c r="B25" s="380">
        <f t="shared" si="4"/>
        <v>94279</v>
      </c>
      <c r="C25" s="390">
        <v>45182</v>
      </c>
      <c r="D25" s="402">
        <v>49097</v>
      </c>
      <c r="E25" s="380">
        <f>SUM(F25:G25)</f>
        <v>36440</v>
      </c>
      <c r="F25" s="390">
        <v>16694</v>
      </c>
      <c r="G25" s="402">
        <v>19746</v>
      </c>
      <c r="H25" s="374">
        <v>38.65123728507939</v>
      </c>
      <c r="I25" s="386">
        <v>36.94834226019211</v>
      </c>
      <c r="J25" s="375">
        <v>40.21834327963012</v>
      </c>
      <c r="K25" s="380">
        <f>SUM(L25:M25)</f>
        <v>36440</v>
      </c>
      <c r="L25" s="414">
        <v>35683</v>
      </c>
      <c r="M25" s="415">
        <v>757</v>
      </c>
      <c r="N25" s="375">
        <f>M25/K25*100</f>
        <v>2.0773874862788144</v>
      </c>
      <c r="O25" s="196" t="s">
        <v>630</v>
      </c>
    </row>
    <row r="26" spans="1:15" s="19" customFormat="1" ht="21" customHeight="1">
      <c r="A26" s="205" t="s">
        <v>634</v>
      </c>
      <c r="B26" s="380">
        <f t="shared" si="4"/>
        <v>95229</v>
      </c>
      <c r="C26" s="390">
        <v>45557</v>
      </c>
      <c r="D26" s="402">
        <v>49672</v>
      </c>
      <c r="E26" s="380">
        <f>SUM(F26:G26)</f>
        <v>51671</v>
      </c>
      <c r="F26" s="390">
        <v>23349</v>
      </c>
      <c r="G26" s="402">
        <v>28322</v>
      </c>
      <c r="H26" s="374">
        <v>54.25973180438732</v>
      </c>
      <c r="I26" s="386">
        <v>51.2522773668152</v>
      </c>
      <c r="J26" s="375">
        <v>57.01803833145435</v>
      </c>
      <c r="K26" s="380">
        <f>SUM(L26:M26)</f>
        <v>51670</v>
      </c>
      <c r="L26" s="414">
        <v>50080</v>
      </c>
      <c r="M26" s="415">
        <v>1590</v>
      </c>
      <c r="N26" s="375">
        <f>M26/K26*100</f>
        <v>3.077220824462938</v>
      </c>
      <c r="O26" s="196">
        <v>1</v>
      </c>
    </row>
    <row r="27" spans="1:15" s="19" customFormat="1" ht="21" customHeight="1">
      <c r="A27" s="205" t="s">
        <v>635</v>
      </c>
      <c r="B27" s="380">
        <f t="shared" si="4"/>
        <v>98046</v>
      </c>
      <c r="C27" s="390">
        <v>46591</v>
      </c>
      <c r="D27" s="402">
        <v>51455</v>
      </c>
      <c r="E27" s="380">
        <f>SUM(F27:G27)</f>
        <v>48952</v>
      </c>
      <c r="F27" s="390">
        <v>22213</v>
      </c>
      <c r="G27" s="402">
        <v>26739</v>
      </c>
      <c r="H27" s="374">
        <v>49.92758501111723</v>
      </c>
      <c r="I27" s="386">
        <v>47.67658989933678</v>
      </c>
      <c r="J27" s="375">
        <v>51.965795355164715</v>
      </c>
      <c r="K27" s="380">
        <f>SUM(L27:M27)</f>
        <v>48952</v>
      </c>
      <c r="L27" s="414">
        <v>48022</v>
      </c>
      <c r="M27" s="415">
        <v>930</v>
      </c>
      <c r="N27" s="375">
        <f>M27/K27*100</f>
        <v>1.8998202320640627</v>
      </c>
      <c r="O27" s="186" t="s">
        <v>630</v>
      </c>
    </row>
    <row r="28" spans="1:15" s="19" customFormat="1" ht="21" customHeight="1" thickBot="1">
      <c r="A28" s="199" t="s">
        <v>532</v>
      </c>
      <c r="B28" s="381">
        <v>100247</v>
      </c>
      <c r="C28" s="391">
        <v>47490</v>
      </c>
      <c r="D28" s="403">
        <v>52757</v>
      </c>
      <c r="E28" s="381">
        <v>50876</v>
      </c>
      <c r="F28" s="391">
        <v>23146</v>
      </c>
      <c r="G28" s="403">
        <v>27730</v>
      </c>
      <c r="H28" s="376">
        <v>50.75</v>
      </c>
      <c r="I28" s="387">
        <v>48.74</v>
      </c>
      <c r="J28" s="377">
        <v>52.56</v>
      </c>
      <c r="K28" s="381">
        <v>50876</v>
      </c>
      <c r="L28" s="412">
        <v>49816</v>
      </c>
      <c r="M28" s="413">
        <v>1058</v>
      </c>
      <c r="N28" s="377">
        <v>2.08</v>
      </c>
      <c r="O28" s="187">
        <v>2</v>
      </c>
    </row>
    <row r="29" spans="1:15" ht="14.25" customHeight="1">
      <c r="A29" s="65" t="s">
        <v>527</v>
      </c>
      <c r="B29" s="20"/>
      <c r="C29" s="17"/>
      <c r="D29" s="17"/>
      <c r="E29" s="17"/>
      <c r="F29" s="17"/>
      <c r="G29" s="23"/>
      <c r="H29" s="65"/>
      <c r="I29" s="130"/>
      <c r="J29" s="17"/>
      <c r="K29" s="17"/>
      <c r="L29" s="17"/>
      <c r="M29" s="17"/>
      <c r="N29" s="23"/>
      <c r="O29" s="23"/>
    </row>
    <row r="30" spans="1:15" ht="13.5" customHeight="1">
      <c r="A30" s="23"/>
      <c r="B30" s="17"/>
      <c r="C30" s="17"/>
      <c r="D30" s="17"/>
      <c r="E30" s="17"/>
      <c r="F30" s="17"/>
      <c r="G30" s="23"/>
      <c r="H30" s="23"/>
      <c r="I30" s="17"/>
      <c r="J30" s="17"/>
      <c r="K30" s="17"/>
      <c r="L30" s="17"/>
      <c r="M30" s="17"/>
      <c r="N30" s="23"/>
      <c r="O30" s="23"/>
    </row>
    <row r="31" spans="1:15" ht="13.5" customHeight="1">
      <c r="A31" s="23"/>
      <c r="B31" s="17"/>
      <c r="C31" s="17"/>
      <c r="D31" s="17"/>
      <c r="E31" s="17"/>
      <c r="F31" s="17"/>
      <c r="G31" s="23"/>
      <c r="H31" s="23"/>
      <c r="I31" s="17"/>
      <c r="J31" s="17"/>
      <c r="K31" s="17"/>
      <c r="L31" s="17"/>
      <c r="M31" s="17"/>
      <c r="N31" s="23"/>
      <c r="O31" s="23"/>
    </row>
    <row r="32" spans="1:15" ht="13.5" customHeight="1">
      <c r="A32" s="23"/>
      <c r="B32" s="17"/>
      <c r="C32" s="17"/>
      <c r="D32" s="17"/>
      <c r="E32" s="17"/>
      <c r="F32" s="17"/>
      <c r="G32" s="23"/>
      <c r="H32" s="23"/>
      <c r="I32" s="17"/>
      <c r="J32" s="17"/>
      <c r="K32" s="17"/>
      <c r="L32" s="17"/>
      <c r="M32" s="17"/>
      <c r="N32" s="23"/>
      <c r="O32" s="23"/>
    </row>
    <row r="33" spans="1:15" ht="13.5" customHeight="1">
      <c r="A33" s="1201" t="s">
        <v>636</v>
      </c>
      <c r="B33" s="1201"/>
      <c r="C33" s="1201"/>
      <c r="D33" s="1201"/>
      <c r="E33" s="1201"/>
      <c r="F33" s="1201"/>
      <c r="G33" s="1201"/>
      <c r="H33" s="1201"/>
      <c r="I33" s="1201"/>
      <c r="J33" s="1201"/>
      <c r="K33" s="1201"/>
      <c r="L33" s="1201"/>
      <c r="M33" s="1201"/>
      <c r="N33" s="1201"/>
      <c r="O33" s="1201"/>
    </row>
    <row r="34" spans="1:15" ht="16.5" customHeight="1" thickBot="1">
      <c r="A34" s="23"/>
      <c r="B34" s="17"/>
      <c r="C34" s="17"/>
      <c r="D34" s="17"/>
      <c r="E34" s="17"/>
      <c r="F34" s="17"/>
      <c r="G34" s="23"/>
      <c r="H34" s="23"/>
      <c r="I34" s="17"/>
      <c r="J34" s="17"/>
      <c r="K34" s="17"/>
      <c r="L34" s="17"/>
      <c r="M34" s="17"/>
      <c r="N34" s="23"/>
      <c r="O34" s="23"/>
    </row>
    <row r="35" spans="1:15" ht="16.5" customHeight="1">
      <c r="A35" s="1208" t="s">
        <v>483</v>
      </c>
      <c r="B35" s="1204" t="s">
        <v>498</v>
      </c>
      <c r="C35" s="741"/>
      <c r="D35" s="1205"/>
      <c r="E35" s="1206" t="s">
        <v>484</v>
      </c>
      <c r="F35" s="1199"/>
      <c r="G35" s="1207"/>
      <c r="H35" s="1210" t="s">
        <v>637</v>
      </c>
      <c r="I35" s="1188"/>
      <c r="J35" s="1211"/>
      <c r="K35" s="1204" t="s">
        <v>485</v>
      </c>
      <c r="L35" s="741"/>
      <c r="M35" s="741"/>
      <c r="N35" s="1205"/>
      <c r="O35" s="425" t="s">
        <v>638</v>
      </c>
    </row>
    <row r="36" spans="1:15" ht="21" customHeight="1" thickBot="1">
      <c r="A36" s="1213"/>
      <c r="B36" s="194" t="s">
        <v>348</v>
      </c>
      <c r="C36" s="127" t="s">
        <v>486</v>
      </c>
      <c r="D36" s="183" t="s">
        <v>487</v>
      </c>
      <c r="E36" s="194" t="s">
        <v>348</v>
      </c>
      <c r="F36" s="127" t="s">
        <v>486</v>
      </c>
      <c r="G36" s="183" t="s">
        <v>487</v>
      </c>
      <c r="H36" s="404" t="s">
        <v>348</v>
      </c>
      <c r="I36" s="395" t="s">
        <v>486</v>
      </c>
      <c r="J36" s="405" t="s">
        <v>487</v>
      </c>
      <c r="K36" s="399" t="s">
        <v>488</v>
      </c>
      <c r="L36" s="394" t="s">
        <v>489</v>
      </c>
      <c r="M36" s="394" t="s">
        <v>490</v>
      </c>
      <c r="N36" s="409" t="s">
        <v>491</v>
      </c>
      <c r="O36" s="617" t="s">
        <v>639</v>
      </c>
    </row>
    <row r="37" spans="1:15" ht="21" customHeight="1" thickTop="1">
      <c r="A37" s="618" t="s">
        <v>533</v>
      </c>
      <c r="B37" s="619">
        <f aca="true" t="shared" si="5" ref="B37:B43">SUM(C37:D37)</f>
        <v>80487</v>
      </c>
      <c r="C37" s="356">
        <v>38881</v>
      </c>
      <c r="D37" s="620">
        <v>41606</v>
      </c>
      <c r="E37" s="619">
        <f aca="true" t="shared" si="6" ref="E37:E43">SUM(F37:G37)</f>
        <v>46207</v>
      </c>
      <c r="F37" s="356">
        <v>20930</v>
      </c>
      <c r="G37" s="620">
        <v>25277</v>
      </c>
      <c r="H37" s="621">
        <v>57.4092710624076</v>
      </c>
      <c r="I37" s="385">
        <v>53.83091998662586</v>
      </c>
      <c r="J37" s="622">
        <v>60.75325674181609</v>
      </c>
      <c r="K37" s="623">
        <f aca="true" t="shared" si="7" ref="K37:K43">SUM(L37:M37)</f>
        <v>46207</v>
      </c>
      <c r="L37" s="624">
        <v>45883</v>
      </c>
      <c r="M37" s="625">
        <v>324</v>
      </c>
      <c r="N37" s="626">
        <f aca="true" t="shared" si="8" ref="N37:N43">M37/K37*100</f>
        <v>0.7011924600168805</v>
      </c>
      <c r="O37" s="627" t="s">
        <v>630</v>
      </c>
    </row>
    <row r="38" spans="1:15" ht="21" customHeight="1">
      <c r="A38" s="192" t="s">
        <v>530</v>
      </c>
      <c r="B38" s="363">
        <f t="shared" si="5"/>
        <v>87821</v>
      </c>
      <c r="C38" s="357">
        <v>42211</v>
      </c>
      <c r="D38" s="421">
        <v>45610</v>
      </c>
      <c r="E38" s="363">
        <f t="shared" si="6"/>
        <v>47237</v>
      </c>
      <c r="F38" s="357">
        <v>21112</v>
      </c>
      <c r="G38" s="421">
        <v>26125</v>
      </c>
      <c r="H38" s="374">
        <v>53.78781840334317</v>
      </c>
      <c r="I38" s="386">
        <v>50.01539882968894</v>
      </c>
      <c r="J38" s="375">
        <v>57.279105459329095</v>
      </c>
      <c r="K38" s="380">
        <f t="shared" si="7"/>
        <v>47232</v>
      </c>
      <c r="L38" s="414">
        <v>46862</v>
      </c>
      <c r="M38" s="423">
        <v>370</v>
      </c>
      <c r="N38" s="422">
        <f t="shared" si="8"/>
        <v>0.7833672086720866</v>
      </c>
      <c r="O38" s="427">
        <v>5</v>
      </c>
    </row>
    <row r="39" spans="1:15" ht="21" customHeight="1">
      <c r="A39" s="192" t="s">
        <v>632</v>
      </c>
      <c r="B39" s="363">
        <f t="shared" si="5"/>
        <v>89485</v>
      </c>
      <c r="C39" s="357">
        <v>42919</v>
      </c>
      <c r="D39" s="421">
        <v>46566</v>
      </c>
      <c r="E39" s="363">
        <f t="shared" si="6"/>
        <v>32518</v>
      </c>
      <c r="F39" s="357">
        <v>14900</v>
      </c>
      <c r="G39" s="421">
        <v>17618</v>
      </c>
      <c r="H39" s="374">
        <v>36.33905123763759</v>
      </c>
      <c r="I39" s="386">
        <v>34.71655909969943</v>
      </c>
      <c r="J39" s="375">
        <v>37.83447150281321</v>
      </c>
      <c r="K39" s="380">
        <f t="shared" si="7"/>
        <v>32518</v>
      </c>
      <c r="L39" s="414">
        <v>29123</v>
      </c>
      <c r="M39" s="414">
        <v>3395</v>
      </c>
      <c r="N39" s="422">
        <f t="shared" si="8"/>
        <v>10.44037148656129</v>
      </c>
      <c r="O39" s="427" t="s">
        <v>630</v>
      </c>
    </row>
    <row r="40" spans="1:15" ht="21" customHeight="1">
      <c r="A40" s="192" t="s">
        <v>640</v>
      </c>
      <c r="B40" s="363">
        <f t="shared" si="5"/>
        <v>93851</v>
      </c>
      <c r="C40" s="357">
        <v>45067</v>
      </c>
      <c r="D40" s="421">
        <v>48784</v>
      </c>
      <c r="E40" s="363">
        <f t="shared" si="6"/>
        <v>46765</v>
      </c>
      <c r="F40" s="357">
        <v>20874</v>
      </c>
      <c r="G40" s="421">
        <v>25891</v>
      </c>
      <c r="H40" s="374">
        <v>49.82898424097772</v>
      </c>
      <c r="I40" s="386">
        <v>46.31770475070451</v>
      </c>
      <c r="J40" s="375">
        <v>53.07272876352903</v>
      </c>
      <c r="K40" s="380">
        <f t="shared" si="7"/>
        <v>46764</v>
      </c>
      <c r="L40" s="414">
        <v>46254</v>
      </c>
      <c r="M40" s="423">
        <v>510</v>
      </c>
      <c r="N40" s="422">
        <f t="shared" si="8"/>
        <v>1.090582499358481</v>
      </c>
      <c r="O40" s="427">
        <v>1</v>
      </c>
    </row>
    <row r="41" spans="1:15" ht="21" customHeight="1">
      <c r="A41" s="192" t="s">
        <v>633</v>
      </c>
      <c r="B41" s="363">
        <f t="shared" si="5"/>
        <v>94279</v>
      </c>
      <c r="C41" s="357">
        <v>45182</v>
      </c>
      <c r="D41" s="421">
        <v>49097</v>
      </c>
      <c r="E41" s="363">
        <f t="shared" si="6"/>
        <v>36385</v>
      </c>
      <c r="F41" s="357">
        <v>16660</v>
      </c>
      <c r="G41" s="421">
        <v>19725</v>
      </c>
      <c r="H41" s="374">
        <v>38.592899797409814</v>
      </c>
      <c r="I41" s="386">
        <v>36.87309105395954</v>
      </c>
      <c r="J41" s="375">
        <v>40.17557080880705</v>
      </c>
      <c r="K41" s="380">
        <f t="shared" si="7"/>
        <v>36383</v>
      </c>
      <c r="L41" s="414">
        <v>32974</v>
      </c>
      <c r="M41" s="414">
        <v>3409</v>
      </c>
      <c r="N41" s="422">
        <f t="shared" si="8"/>
        <v>9.369760602479179</v>
      </c>
      <c r="O41" s="427">
        <v>2</v>
      </c>
    </row>
    <row r="42" spans="1:15" ht="21" customHeight="1">
      <c r="A42" s="192" t="s">
        <v>634</v>
      </c>
      <c r="B42" s="363">
        <f t="shared" si="5"/>
        <v>95229</v>
      </c>
      <c r="C42" s="357">
        <v>45557</v>
      </c>
      <c r="D42" s="421">
        <v>49672</v>
      </c>
      <c r="E42" s="363">
        <f t="shared" si="6"/>
        <v>51667</v>
      </c>
      <c r="F42" s="357">
        <v>23348</v>
      </c>
      <c r="G42" s="421">
        <v>28319</v>
      </c>
      <c r="H42" s="374">
        <v>54.255531403249016</v>
      </c>
      <c r="I42" s="386">
        <v>51.2500823144632</v>
      </c>
      <c r="J42" s="375">
        <v>57.011998711547754</v>
      </c>
      <c r="K42" s="380">
        <f t="shared" si="7"/>
        <v>51664</v>
      </c>
      <c r="L42" s="414">
        <v>50725</v>
      </c>
      <c r="M42" s="423">
        <v>939</v>
      </c>
      <c r="N42" s="422">
        <f t="shared" si="8"/>
        <v>1.81751316196965</v>
      </c>
      <c r="O42" s="427">
        <v>3</v>
      </c>
    </row>
    <row r="43" spans="1:15" ht="21" customHeight="1">
      <c r="A43" s="192" t="s">
        <v>635</v>
      </c>
      <c r="B43" s="363">
        <f t="shared" si="5"/>
        <v>98046</v>
      </c>
      <c r="C43" s="357">
        <v>46591</v>
      </c>
      <c r="D43" s="421">
        <v>51455</v>
      </c>
      <c r="E43" s="363">
        <f t="shared" si="6"/>
        <v>48949</v>
      </c>
      <c r="F43" s="357">
        <v>22210</v>
      </c>
      <c r="G43" s="421">
        <v>26739</v>
      </c>
      <c r="H43" s="374">
        <v>49.92452522285458</v>
      </c>
      <c r="I43" s="386">
        <v>47.67015088751047</v>
      </c>
      <c r="J43" s="375">
        <v>51.965795355164715</v>
      </c>
      <c r="K43" s="380">
        <f t="shared" si="7"/>
        <v>48949</v>
      </c>
      <c r="L43" s="414">
        <v>48059</v>
      </c>
      <c r="M43" s="423">
        <v>890</v>
      </c>
      <c r="N43" s="422">
        <f t="shared" si="8"/>
        <v>1.81821896259372</v>
      </c>
      <c r="O43" s="192" t="s">
        <v>630</v>
      </c>
    </row>
    <row r="44" spans="1:15" ht="21" customHeight="1" thickBot="1">
      <c r="A44" s="193" t="s">
        <v>641</v>
      </c>
      <c r="B44" s="365">
        <v>100247</v>
      </c>
      <c r="C44" s="358">
        <v>47490</v>
      </c>
      <c r="D44" s="419">
        <v>52757</v>
      </c>
      <c r="E44" s="365">
        <v>50859</v>
      </c>
      <c r="F44" s="358">
        <v>23139</v>
      </c>
      <c r="G44" s="419">
        <v>27720</v>
      </c>
      <c r="H44" s="376">
        <v>50.73</v>
      </c>
      <c r="I44" s="387">
        <v>48.72</v>
      </c>
      <c r="J44" s="377">
        <v>52.54</v>
      </c>
      <c r="K44" s="381">
        <v>50859</v>
      </c>
      <c r="L44" s="412">
        <v>49759</v>
      </c>
      <c r="M44" s="424">
        <v>1083</v>
      </c>
      <c r="N44" s="420">
        <v>2.13</v>
      </c>
      <c r="O44" s="193">
        <v>17</v>
      </c>
    </row>
    <row r="45" spans="1:15" ht="14.25" customHeight="1">
      <c r="A45" s="65" t="s">
        <v>527</v>
      </c>
      <c r="B45" s="20"/>
      <c r="C45" s="17"/>
      <c r="D45" s="17"/>
      <c r="E45" s="17"/>
      <c r="F45" s="17"/>
      <c r="G45" s="23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32" t="s">
        <v>642</v>
      </c>
      <c r="B46" s="20"/>
      <c r="C46" s="20"/>
      <c r="D46" s="17"/>
      <c r="E46" s="17"/>
      <c r="F46" s="17"/>
      <c r="G46" s="23"/>
      <c r="H46" s="17"/>
      <c r="I46" s="17"/>
      <c r="J46" s="17"/>
      <c r="K46" s="17"/>
      <c r="L46" s="17"/>
      <c r="M46" s="17"/>
      <c r="N46" s="17"/>
      <c r="O46" s="17"/>
    </row>
  </sheetData>
  <sheetProtection/>
  <mergeCells count="19">
    <mergeCell ref="B3:D3"/>
    <mergeCell ref="E3:G3"/>
    <mergeCell ref="E22:N22"/>
    <mergeCell ref="A35:A36"/>
    <mergeCell ref="B35:D35"/>
    <mergeCell ref="E35:G35"/>
    <mergeCell ref="A33:O33"/>
    <mergeCell ref="K35:N35"/>
    <mergeCell ref="H35:J35"/>
    <mergeCell ref="A1:O1"/>
    <mergeCell ref="A17:O17"/>
    <mergeCell ref="A19:A20"/>
    <mergeCell ref="B19:D19"/>
    <mergeCell ref="E19:G19"/>
    <mergeCell ref="A3:A4"/>
    <mergeCell ref="H3:J3"/>
    <mergeCell ref="K3:N3"/>
    <mergeCell ref="H19:J19"/>
    <mergeCell ref="K19:N19"/>
  </mergeCells>
  <printOptions horizontalCentered="1"/>
  <pageMargins left="0.7874015748031497" right="0.7874015748031497" top="0.7874015748031497" bottom="0.5905511811023623" header="0.5118110236220472" footer="0.35433070866141736"/>
  <pageSetup fitToHeight="1" fitToWidth="1" horizontalDpi="600" verticalDpi="600" orientation="landscape" paperSize="8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O45"/>
  <sheetViews>
    <sheetView showGridLines="0" view="pageBreakPreview" zoomScaleSheetLayoutView="100" workbookViewId="0" topLeftCell="A1">
      <selection activeCell="A28" sqref="A28"/>
    </sheetView>
  </sheetViews>
  <sheetFormatPr defaultColWidth="8.00390625" defaultRowHeight="13.5"/>
  <cols>
    <col min="1" max="1" width="1.625" style="138" customWidth="1"/>
    <col min="2" max="2" width="3.125" style="138" customWidth="1"/>
    <col min="3" max="3" width="21.25390625" style="145" customWidth="1"/>
    <col min="4" max="4" width="0.875" style="145" customWidth="1"/>
    <col min="5" max="5" width="12.00390625" style="138" customWidth="1"/>
    <col min="6" max="6" width="6.75390625" style="145" customWidth="1"/>
    <col min="7" max="7" width="12.00390625" style="138" customWidth="1"/>
    <col min="8" max="8" width="6.75390625" style="138" customWidth="1"/>
    <col min="9" max="9" width="12.00390625" style="145" customWidth="1"/>
    <col min="10" max="10" width="6.75390625" style="138" customWidth="1"/>
    <col min="11" max="12" width="8.00390625" style="138" customWidth="1"/>
    <col min="13" max="13" width="3.125" style="138" customWidth="1"/>
    <col min="14" max="16384" width="8.00390625" style="138" customWidth="1"/>
  </cols>
  <sheetData>
    <row r="1" spans="1:10" ht="13.5" customHeight="1">
      <c r="A1" s="1223" t="s">
        <v>588</v>
      </c>
      <c r="B1" s="1223"/>
      <c r="C1" s="1223"/>
      <c r="D1" s="1223"/>
      <c r="E1" s="1223"/>
      <c r="F1" s="1223"/>
      <c r="G1" s="1223"/>
      <c r="H1" s="1223"/>
      <c r="I1" s="1223"/>
      <c r="J1" s="1223"/>
    </row>
    <row r="2" spans="1:10" ht="12.75">
      <c r="A2" s="139"/>
      <c r="B2" s="139"/>
      <c r="C2" s="140"/>
      <c r="D2" s="140"/>
      <c r="E2" s="139"/>
      <c r="F2" s="140"/>
      <c r="G2" s="139"/>
      <c r="H2" s="139"/>
      <c r="I2" s="140"/>
      <c r="J2" s="139"/>
    </row>
    <row r="3" spans="1:10" ht="13.5" customHeight="1" thickBot="1">
      <c r="A3" s="139"/>
      <c r="B3" s="139"/>
      <c r="C3" s="141"/>
      <c r="D3" s="142"/>
      <c r="E3" s="141"/>
      <c r="F3" s="141"/>
      <c r="G3" s="141"/>
      <c r="H3" s="141"/>
      <c r="I3" s="1227" t="s">
        <v>405</v>
      </c>
      <c r="J3" s="1227"/>
    </row>
    <row r="4" spans="1:10" ht="18" customHeight="1">
      <c r="A4" s="1214" t="s">
        <v>571</v>
      </c>
      <c r="B4" s="1215"/>
      <c r="C4" s="1215"/>
      <c r="D4" s="1216"/>
      <c r="E4" s="1220" t="s">
        <v>534</v>
      </c>
      <c r="F4" s="1221"/>
      <c r="G4" s="1221"/>
      <c r="H4" s="1221"/>
      <c r="I4" s="1221"/>
      <c r="J4" s="1222"/>
    </row>
    <row r="5" spans="1:10" ht="18" customHeight="1" thickBot="1">
      <c r="A5" s="1217"/>
      <c r="B5" s="1218"/>
      <c r="C5" s="1218"/>
      <c r="D5" s="1219"/>
      <c r="E5" s="1224" t="s">
        <v>589</v>
      </c>
      <c r="F5" s="1225"/>
      <c r="G5" s="1224" t="s">
        <v>486</v>
      </c>
      <c r="H5" s="1225"/>
      <c r="I5" s="1224" t="s">
        <v>487</v>
      </c>
      <c r="J5" s="1226"/>
    </row>
    <row r="6" spans="1:11" ht="19.5" customHeight="1" thickTop="1">
      <c r="A6" s="431" t="s">
        <v>590</v>
      </c>
      <c r="B6" s="432"/>
      <c r="C6" s="432"/>
      <c r="D6" s="433"/>
      <c r="E6" s="434">
        <f>SUM(E7:E43)</f>
        <v>103482</v>
      </c>
      <c r="F6" s="435"/>
      <c r="G6" s="628">
        <f>SUM(G7:G43)</f>
        <v>48971</v>
      </c>
      <c r="H6" s="436"/>
      <c r="I6" s="434">
        <f aca="true" t="shared" si="0" ref="I6:I43">E6-G6</f>
        <v>54511</v>
      </c>
      <c r="J6" s="437"/>
      <c r="K6" s="143"/>
    </row>
    <row r="7" spans="1:11" ht="19.5" customHeight="1">
      <c r="A7" s="438"/>
      <c r="B7" s="439" t="s">
        <v>591</v>
      </c>
      <c r="C7" s="440" t="s">
        <v>592</v>
      </c>
      <c r="D7" s="441"/>
      <c r="E7" s="442">
        <v>3330</v>
      </c>
      <c r="F7" s="443"/>
      <c r="G7" s="444">
        <v>1458</v>
      </c>
      <c r="H7" s="445"/>
      <c r="I7" s="442">
        <f t="shared" si="0"/>
        <v>1872</v>
      </c>
      <c r="J7" s="446"/>
      <c r="K7" s="143"/>
    </row>
    <row r="8" spans="1:15" ht="19.5" customHeight="1">
      <c r="A8" s="438"/>
      <c r="B8" s="439" t="s">
        <v>535</v>
      </c>
      <c r="C8" s="440" t="s">
        <v>593</v>
      </c>
      <c r="D8" s="441"/>
      <c r="E8" s="442">
        <v>2781</v>
      </c>
      <c r="F8" s="443"/>
      <c r="G8" s="444">
        <v>1340</v>
      </c>
      <c r="H8" s="445"/>
      <c r="I8" s="442">
        <f t="shared" si="0"/>
        <v>1441</v>
      </c>
      <c r="J8" s="446"/>
      <c r="K8" s="143"/>
      <c r="M8" s="143"/>
      <c r="N8" s="143"/>
      <c r="O8" s="143"/>
    </row>
    <row r="9" spans="1:15" ht="19.5" customHeight="1">
      <c r="A9" s="438"/>
      <c r="B9" s="439" t="s">
        <v>536</v>
      </c>
      <c r="C9" s="440" t="s">
        <v>594</v>
      </c>
      <c r="D9" s="441"/>
      <c r="E9" s="442">
        <v>4699</v>
      </c>
      <c r="F9" s="443"/>
      <c r="G9" s="444">
        <v>2211</v>
      </c>
      <c r="H9" s="445"/>
      <c r="I9" s="442">
        <f t="shared" si="0"/>
        <v>2488</v>
      </c>
      <c r="J9" s="446"/>
      <c r="K9" s="143"/>
      <c r="M9" s="143"/>
      <c r="N9" s="143"/>
      <c r="O9" s="143"/>
    </row>
    <row r="10" spans="1:15" ht="19.5" customHeight="1">
      <c r="A10" s="438"/>
      <c r="B10" s="439" t="s">
        <v>537</v>
      </c>
      <c r="C10" s="440" t="s">
        <v>595</v>
      </c>
      <c r="D10" s="441"/>
      <c r="E10" s="442">
        <v>3130</v>
      </c>
      <c r="F10" s="443"/>
      <c r="G10" s="444">
        <v>1516</v>
      </c>
      <c r="H10" s="445"/>
      <c r="I10" s="442">
        <f t="shared" si="0"/>
        <v>1614</v>
      </c>
      <c r="J10" s="446"/>
      <c r="K10" s="143"/>
      <c r="M10" s="143"/>
      <c r="N10" s="143"/>
      <c r="O10" s="143"/>
    </row>
    <row r="11" spans="1:15" ht="19.5" customHeight="1">
      <c r="A11" s="438"/>
      <c r="B11" s="439" t="s">
        <v>538</v>
      </c>
      <c r="C11" s="440" t="s">
        <v>596</v>
      </c>
      <c r="D11" s="441"/>
      <c r="E11" s="442">
        <v>3471</v>
      </c>
      <c r="F11" s="443"/>
      <c r="G11" s="444">
        <v>1600</v>
      </c>
      <c r="H11" s="445"/>
      <c r="I11" s="442">
        <f t="shared" si="0"/>
        <v>1871</v>
      </c>
      <c r="J11" s="446"/>
      <c r="K11" s="143"/>
      <c r="M11" s="143"/>
      <c r="N11" s="143"/>
      <c r="O11" s="143"/>
    </row>
    <row r="12" spans="1:15" ht="19.5" customHeight="1">
      <c r="A12" s="438"/>
      <c r="B12" s="439" t="s">
        <v>539</v>
      </c>
      <c r="C12" s="440" t="s">
        <v>597</v>
      </c>
      <c r="D12" s="441"/>
      <c r="E12" s="442">
        <v>2660</v>
      </c>
      <c r="F12" s="443"/>
      <c r="G12" s="444">
        <v>1265</v>
      </c>
      <c r="H12" s="445"/>
      <c r="I12" s="442">
        <f t="shared" si="0"/>
        <v>1395</v>
      </c>
      <c r="J12" s="446"/>
      <c r="K12" s="143"/>
      <c r="M12" s="143"/>
      <c r="N12" s="143"/>
      <c r="O12" s="143"/>
    </row>
    <row r="13" spans="1:15" ht="19.5" customHeight="1">
      <c r="A13" s="438"/>
      <c r="B13" s="439" t="s">
        <v>540</v>
      </c>
      <c r="C13" s="440" t="s">
        <v>598</v>
      </c>
      <c r="D13" s="441"/>
      <c r="E13" s="442">
        <v>1627</v>
      </c>
      <c r="F13" s="443"/>
      <c r="G13" s="444">
        <v>733</v>
      </c>
      <c r="H13" s="445"/>
      <c r="I13" s="442">
        <f t="shared" si="0"/>
        <v>894</v>
      </c>
      <c r="J13" s="446"/>
      <c r="K13" s="143"/>
      <c r="M13" s="143"/>
      <c r="N13" s="143"/>
      <c r="O13" s="143"/>
    </row>
    <row r="14" spans="1:15" ht="19.5" customHeight="1">
      <c r="A14" s="438"/>
      <c r="B14" s="439" t="s">
        <v>541</v>
      </c>
      <c r="C14" s="440" t="s">
        <v>572</v>
      </c>
      <c r="D14" s="441"/>
      <c r="E14" s="442">
        <v>3551</v>
      </c>
      <c r="F14" s="443"/>
      <c r="G14" s="444">
        <v>1734</v>
      </c>
      <c r="H14" s="445"/>
      <c r="I14" s="442">
        <f t="shared" si="0"/>
        <v>1817</v>
      </c>
      <c r="J14" s="446"/>
      <c r="K14" s="143"/>
      <c r="M14" s="143"/>
      <c r="N14" s="143"/>
      <c r="O14" s="143"/>
    </row>
    <row r="15" spans="1:15" ht="19.5" customHeight="1">
      <c r="A15" s="438"/>
      <c r="B15" s="439" t="s">
        <v>542</v>
      </c>
      <c r="C15" s="440" t="s">
        <v>573</v>
      </c>
      <c r="D15" s="441"/>
      <c r="E15" s="442">
        <v>2022</v>
      </c>
      <c r="F15" s="443"/>
      <c r="G15" s="444">
        <v>926</v>
      </c>
      <c r="H15" s="445"/>
      <c r="I15" s="442">
        <f t="shared" si="0"/>
        <v>1096</v>
      </c>
      <c r="J15" s="446"/>
      <c r="K15" s="143"/>
      <c r="M15" s="143"/>
      <c r="N15" s="143"/>
      <c r="O15" s="143"/>
    </row>
    <row r="16" spans="1:15" ht="19.5" customHeight="1">
      <c r="A16" s="438"/>
      <c r="B16" s="439" t="s">
        <v>543</v>
      </c>
      <c r="C16" s="440" t="s">
        <v>599</v>
      </c>
      <c r="D16" s="441"/>
      <c r="E16" s="442">
        <v>360</v>
      </c>
      <c r="F16" s="447"/>
      <c r="G16" s="444">
        <v>165</v>
      </c>
      <c r="H16" s="445"/>
      <c r="I16" s="442">
        <f t="shared" si="0"/>
        <v>195</v>
      </c>
      <c r="J16" s="446"/>
      <c r="K16" s="143"/>
      <c r="M16" s="143"/>
      <c r="N16" s="143"/>
      <c r="O16" s="143"/>
    </row>
    <row r="17" spans="1:11" ht="19.5" customHeight="1">
      <c r="A17" s="438"/>
      <c r="B17" s="439" t="s">
        <v>544</v>
      </c>
      <c r="C17" s="440" t="s">
        <v>600</v>
      </c>
      <c r="D17" s="441"/>
      <c r="E17" s="442">
        <v>2521</v>
      </c>
      <c r="F17" s="443"/>
      <c r="G17" s="444">
        <v>1180</v>
      </c>
      <c r="H17" s="445"/>
      <c r="I17" s="442">
        <f t="shared" si="0"/>
        <v>1341</v>
      </c>
      <c r="J17" s="446"/>
      <c r="K17" s="143"/>
    </row>
    <row r="18" spans="1:15" ht="19.5" customHeight="1">
      <c r="A18" s="438"/>
      <c r="B18" s="439" t="s">
        <v>545</v>
      </c>
      <c r="C18" s="440" t="s">
        <v>601</v>
      </c>
      <c r="D18" s="441"/>
      <c r="E18" s="442">
        <v>2366</v>
      </c>
      <c r="F18" s="443"/>
      <c r="G18" s="444">
        <v>1064</v>
      </c>
      <c r="H18" s="445"/>
      <c r="I18" s="442">
        <f t="shared" si="0"/>
        <v>1302</v>
      </c>
      <c r="J18" s="446"/>
      <c r="K18" s="143"/>
      <c r="M18" s="143"/>
      <c r="N18" s="143"/>
      <c r="O18" s="143"/>
    </row>
    <row r="19" spans="1:15" ht="19.5" customHeight="1">
      <c r="A19" s="438"/>
      <c r="B19" s="439" t="s">
        <v>546</v>
      </c>
      <c r="C19" s="440" t="s">
        <v>602</v>
      </c>
      <c r="D19" s="441"/>
      <c r="E19" s="442">
        <v>2157</v>
      </c>
      <c r="F19" s="443"/>
      <c r="G19" s="444">
        <v>1153</v>
      </c>
      <c r="H19" s="445"/>
      <c r="I19" s="442">
        <f t="shared" si="0"/>
        <v>1004</v>
      </c>
      <c r="J19" s="446"/>
      <c r="K19" s="143"/>
      <c r="M19" s="143"/>
      <c r="N19" s="143"/>
      <c r="O19" s="143"/>
    </row>
    <row r="20" spans="1:15" ht="19.5" customHeight="1">
      <c r="A20" s="438"/>
      <c r="B20" s="439" t="s">
        <v>547</v>
      </c>
      <c r="C20" s="440" t="s">
        <v>603</v>
      </c>
      <c r="D20" s="441"/>
      <c r="E20" s="442">
        <v>2139</v>
      </c>
      <c r="F20" s="443"/>
      <c r="G20" s="444">
        <v>1017</v>
      </c>
      <c r="H20" s="445"/>
      <c r="I20" s="442">
        <f t="shared" si="0"/>
        <v>1122</v>
      </c>
      <c r="J20" s="446"/>
      <c r="K20" s="143"/>
      <c r="M20" s="143"/>
      <c r="N20" s="143"/>
      <c r="O20" s="143"/>
    </row>
    <row r="21" spans="1:15" ht="19.5" customHeight="1">
      <c r="A21" s="438"/>
      <c r="B21" s="439" t="s">
        <v>548</v>
      </c>
      <c r="C21" s="440" t="s">
        <v>604</v>
      </c>
      <c r="D21" s="441"/>
      <c r="E21" s="442">
        <v>3388</v>
      </c>
      <c r="F21" s="443"/>
      <c r="G21" s="444">
        <v>1514</v>
      </c>
      <c r="H21" s="445"/>
      <c r="I21" s="442">
        <f t="shared" si="0"/>
        <v>1874</v>
      </c>
      <c r="J21" s="446"/>
      <c r="K21" s="143"/>
      <c r="M21" s="143"/>
      <c r="N21" s="143"/>
      <c r="O21" s="143"/>
    </row>
    <row r="22" spans="1:15" ht="19.5" customHeight="1">
      <c r="A22" s="438"/>
      <c r="B22" s="439" t="s">
        <v>549</v>
      </c>
      <c r="C22" s="440" t="s">
        <v>605</v>
      </c>
      <c r="D22" s="441"/>
      <c r="E22" s="442">
        <v>3095</v>
      </c>
      <c r="F22" s="443"/>
      <c r="G22" s="444">
        <v>1411</v>
      </c>
      <c r="H22" s="445"/>
      <c r="I22" s="442">
        <f t="shared" si="0"/>
        <v>1684</v>
      </c>
      <c r="J22" s="446"/>
      <c r="K22" s="143"/>
      <c r="M22" s="143"/>
      <c r="N22" s="143"/>
      <c r="O22" s="143"/>
    </row>
    <row r="23" spans="1:15" ht="19.5" customHeight="1">
      <c r="A23" s="438"/>
      <c r="B23" s="439" t="s">
        <v>550</v>
      </c>
      <c r="C23" s="440" t="s">
        <v>574</v>
      </c>
      <c r="D23" s="441"/>
      <c r="E23" s="442">
        <v>2699</v>
      </c>
      <c r="F23" s="443"/>
      <c r="G23" s="444">
        <v>1296</v>
      </c>
      <c r="H23" s="445"/>
      <c r="I23" s="442">
        <f t="shared" si="0"/>
        <v>1403</v>
      </c>
      <c r="J23" s="446"/>
      <c r="K23" s="143"/>
      <c r="O23" s="143"/>
    </row>
    <row r="24" spans="1:15" ht="19.5" customHeight="1">
      <c r="A24" s="438"/>
      <c r="B24" s="439" t="s">
        <v>551</v>
      </c>
      <c r="C24" s="440" t="s">
        <v>606</v>
      </c>
      <c r="D24" s="441"/>
      <c r="E24" s="442">
        <v>3264</v>
      </c>
      <c r="F24" s="443"/>
      <c r="G24" s="444">
        <v>1561</v>
      </c>
      <c r="H24" s="445"/>
      <c r="I24" s="442">
        <f t="shared" si="0"/>
        <v>1703</v>
      </c>
      <c r="J24" s="446"/>
      <c r="K24" s="143"/>
      <c r="M24" s="143"/>
      <c r="N24" s="143"/>
      <c r="O24" s="143"/>
    </row>
    <row r="25" spans="1:15" ht="19.5" customHeight="1">
      <c r="A25" s="438"/>
      <c r="B25" s="439" t="s">
        <v>552</v>
      </c>
      <c r="C25" s="440" t="s">
        <v>607</v>
      </c>
      <c r="D25" s="441"/>
      <c r="E25" s="442">
        <v>2020</v>
      </c>
      <c r="F25" s="443"/>
      <c r="G25" s="444">
        <v>929</v>
      </c>
      <c r="H25" s="445"/>
      <c r="I25" s="442">
        <f t="shared" si="0"/>
        <v>1091</v>
      </c>
      <c r="J25" s="446"/>
      <c r="K25" s="143"/>
      <c r="M25" s="143"/>
      <c r="N25" s="143"/>
      <c r="O25" s="143"/>
    </row>
    <row r="26" spans="1:15" ht="19.5" customHeight="1">
      <c r="A26" s="438"/>
      <c r="B26" s="439" t="s">
        <v>553</v>
      </c>
      <c r="C26" s="440" t="s">
        <v>608</v>
      </c>
      <c r="D26" s="441"/>
      <c r="E26" s="442">
        <v>2944</v>
      </c>
      <c r="F26" s="443"/>
      <c r="G26" s="444">
        <v>1405</v>
      </c>
      <c r="H26" s="445"/>
      <c r="I26" s="442">
        <f t="shared" si="0"/>
        <v>1539</v>
      </c>
      <c r="J26" s="446"/>
      <c r="K26" s="143"/>
      <c r="N26" s="143"/>
      <c r="O26" s="143"/>
    </row>
    <row r="27" spans="1:15" ht="19.5" customHeight="1">
      <c r="A27" s="438"/>
      <c r="B27" s="439" t="s">
        <v>554</v>
      </c>
      <c r="C27" s="448" t="s">
        <v>609</v>
      </c>
      <c r="D27" s="441"/>
      <c r="E27" s="442">
        <v>2848</v>
      </c>
      <c r="F27" s="443"/>
      <c r="G27" s="444">
        <v>1328</v>
      </c>
      <c r="H27" s="445"/>
      <c r="I27" s="442">
        <f t="shared" si="0"/>
        <v>1520</v>
      </c>
      <c r="J27" s="446"/>
      <c r="K27" s="143"/>
      <c r="M27" s="143"/>
      <c r="N27" s="143"/>
      <c r="O27" s="143"/>
    </row>
    <row r="28" spans="1:15" ht="19.5" customHeight="1">
      <c r="A28" s="438"/>
      <c r="B28" s="439" t="s">
        <v>555</v>
      </c>
      <c r="C28" s="440" t="s">
        <v>610</v>
      </c>
      <c r="D28" s="441"/>
      <c r="E28" s="442">
        <v>4458</v>
      </c>
      <c r="F28" s="443"/>
      <c r="G28" s="444">
        <v>2062</v>
      </c>
      <c r="H28" s="445"/>
      <c r="I28" s="442">
        <f t="shared" si="0"/>
        <v>2396</v>
      </c>
      <c r="J28" s="446"/>
      <c r="K28" s="143"/>
      <c r="M28" s="143"/>
      <c r="N28" s="143"/>
      <c r="O28" s="143"/>
    </row>
    <row r="29" spans="1:15" ht="19.5" customHeight="1">
      <c r="A29" s="438"/>
      <c r="B29" s="439" t="s">
        <v>556</v>
      </c>
      <c r="C29" s="440" t="s">
        <v>611</v>
      </c>
      <c r="D29" s="441"/>
      <c r="E29" s="442">
        <v>3603</v>
      </c>
      <c r="F29" s="443"/>
      <c r="G29" s="444">
        <v>1696</v>
      </c>
      <c r="H29" s="445"/>
      <c r="I29" s="442">
        <f t="shared" si="0"/>
        <v>1907</v>
      </c>
      <c r="J29" s="446"/>
      <c r="K29" s="143"/>
      <c r="M29" s="143"/>
      <c r="N29" s="143"/>
      <c r="O29" s="143"/>
    </row>
    <row r="30" spans="1:15" ht="19.5" customHeight="1">
      <c r="A30" s="438"/>
      <c r="B30" s="439" t="s">
        <v>557</v>
      </c>
      <c r="C30" s="440" t="s">
        <v>612</v>
      </c>
      <c r="D30" s="441"/>
      <c r="E30" s="442">
        <v>2167</v>
      </c>
      <c r="F30" s="443"/>
      <c r="G30" s="444">
        <v>1014</v>
      </c>
      <c r="H30" s="445"/>
      <c r="I30" s="442">
        <f t="shared" si="0"/>
        <v>1153</v>
      </c>
      <c r="J30" s="446"/>
      <c r="K30" s="143"/>
      <c r="M30" s="143"/>
      <c r="N30" s="143"/>
      <c r="O30" s="143"/>
    </row>
    <row r="31" spans="1:15" ht="19.5" customHeight="1">
      <c r="A31" s="438"/>
      <c r="B31" s="439" t="s">
        <v>558</v>
      </c>
      <c r="C31" s="440" t="s">
        <v>613</v>
      </c>
      <c r="D31" s="441"/>
      <c r="E31" s="442">
        <v>3319</v>
      </c>
      <c r="F31" s="443"/>
      <c r="G31" s="444">
        <v>1562</v>
      </c>
      <c r="H31" s="445"/>
      <c r="I31" s="442">
        <f t="shared" si="0"/>
        <v>1757</v>
      </c>
      <c r="J31" s="446"/>
      <c r="K31" s="143"/>
      <c r="M31" s="143"/>
      <c r="N31" s="143"/>
      <c r="O31" s="143"/>
    </row>
    <row r="32" spans="1:15" ht="19.5" customHeight="1">
      <c r="A32" s="438"/>
      <c r="B32" s="439" t="s">
        <v>559</v>
      </c>
      <c r="C32" s="440" t="s">
        <v>575</v>
      </c>
      <c r="D32" s="441"/>
      <c r="E32" s="442">
        <v>4537</v>
      </c>
      <c r="F32" s="443"/>
      <c r="G32" s="444">
        <v>2169</v>
      </c>
      <c r="H32" s="445"/>
      <c r="I32" s="442">
        <f t="shared" si="0"/>
        <v>2368</v>
      </c>
      <c r="J32" s="446"/>
      <c r="K32" s="143"/>
      <c r="M32" s="143"/>
      <c r="N32" s="143"/>
      <c r="O32" s="143"/>
    </row>
    <row r="33" spans="1:15" ht="19.5" customHeight="1">
      <c r="A33" s="438"/>
      <c r="B33" s="439" t="s">
        <v>560</v>
      </c>
      <c r="C33" s="440" t="s">
        <v>614</v>
      </c>
      <c r="D33" s="441"/>
      <c r="E33" s="442">
        <v>3179</v>
      </c>
      <c r="F33" s="443"/>
      <c r="G33" s="444">
        <v>1547</v>
      </c>
      <c r="H33" s="445"/>
      <c r="I33" s="442">
        <f t="shared" si="0"/>
        <v>1632</v>
      </c>
      <c r="J33" s="446"/>
      <c r="K33" s="143"/>
      <c r="M33" s="143"/>
      <c r="N33" s="143"/>
      <c r="O33" s="143"/>
    </row>
    <row r="34" spans="1:15" ht="19.5" customHeight="1">
      <c r="A34" s="438"/>
      <c r="B34" s="439" t="s">
        <v>561</v>
      </c>
      <c r="C34" s="440" t="s">
        <v>576</v>
      </c>
      <c r="D34" s="441"/>
      <c r="E34" s="442">
        <v>2981</v>
      </c>
      <c r="F34" s="443"/>
      <c r="G34" s="444">
        <v>1433</v>
      </c>
      <c r="H34" s="445"/>
      <c r="I34" s="442">
        <f t="shared" si="0"/>
        <v>1548</v>
      </c>
      <c r="J34" s="446"/>
      <c r="K34" s="143"/>
      <c r="M34" s="143"/>
      <c r="N34" s="143"/>
      <c r="O34" s="143"/>
    </row>
    <row r="35" spans="1:15" ht="19.5" customHeight="1">
      <c r="A35" s="438"/>
      <c r="B35" s="439" t="s">
        <v>562</v>
      </c>
      <c r="C35" s="440" t="s">
        <v>615</v>
      </c>
      <c r="D35" s="441"/>
      <c r="E35" s="442">
        <v>2018</v>
      </c>
      <c r="F35" s="443"/>
      <c r="G35" s="444">
        <v>972</v>
      </c>
      <c r="H35" s="445"/>
      <c r="I35" s="442">
        <f t="shared" si="0"/>
        <v>1046</v>
      </c>
      <c r="J35" s="446"/>
      <c r="K35" s="143"/>
      <c r="M35" s="143"/>
      <c r="N35" s="143"/>
      <c r="O35" s="143"/>
    </row>
    <row r="36" spans="1:15" ht="19.5" customHeight="1">
      <c r="A36" s="438"/>
      <c r="B36" s="439" t="s">
        <v>563</v>
      </c>
      <c r="C36" s="440" t="s">
        <v>616</v>
      </c>
      <c r="D36" s="441"/>
      <c r="E36" s="442">
        <v>4391</v>
      </c>
      <c r="F36" s="443"/>
      <c r="G36" s="444">
        <v>2082</v>
      </c>
      <c r="H36" s="445"/>
      <c r="I36" s="442">
        <f t="shared" si="0"/>
        <v>2309</v>
      </c>
      <c r="J36" s="446"/>
      <c r="K36" s="143"/>
      <c r="M36" s="143"/>
      <c r="N36" s="143"/>
      <c r="O36" s="143"/>
    </row>
    <row r="37" spans="1:15" ht="19.5" customHeight="1">
      <c r="A37" s="438"/>
      <c r="B37" s="439" t="s">
        <v>564</v>
      </c>
      <c r="C37" s="440" t="s">
        <v>577</v>
      </c>
      <c r="D37" s="440"/>
      <c r="E37" s="444">
        <v>2608</v>
      </c>
      <c r="F37" s="443"/>
      <c r="G37" s="444">
        <v>1242</v>
      </c>
      <c r="H37" s="445"/>
      <c r="I37" s="442">
        <f t="shared" si="0"/>
        <v>1366</v>
      </c>
      <c r="J37" s="446"/>
      <c r="K37" s="143"/>
      <c r="M37" s="143"/>
      <c r="N37" s="143"/>
      <c r="O37" s="143"/>
    </row>
    <row r="38" spans="1:15" ht="19.5" customHeight="1">
      <c r="A38" s="438"/>
      <c r="B38" s="439" t="s">
        <v>565</v>
      </c>
      <c r="C38" s="440" t="s">
        <v>578</v>
      </c>
      <c r="D38" s="440"/>
      <c r="E38" s="444">
        <v>2491</v>
      </c>
      <c r="F38" s="443"/>
      <c r="G38" s="444">
        <v>1182</v>
      </c>
      <c r="H38" s="445"/>
      <c r="I38" s="442">
        <f t="shared" si="0"/>
        <v>1309</v>
      </c>
      <c r="J38" s="446"/>
      <c r="K38" s="143"/>
      <c r="M38" s="143"/>
      <c r="N38" s="143"/>
      <c r="O38" s="143"/>
    </row>
    <row r="39" spans="1:15" ht="19.5" customHeight="1">
      <c r="A39" s="438"/>
      <c r="B39" s="439" t="s">
        <v>566</v>
      </c>
      <c r="C39" s="440" t="s">
        <v>579</v>
      </c>
      <c r="D39" s="440"/>
      <c r="E39" s="444">
        <v>3147</v>
      </c>
      <c r="F39" s="443"/>
      <c r="G39" s="444">
        <v>1495</v>
      </c>
      <c r="H39" s="445"/>
      <c r="I39" s="442">
        <f t="shared" si="0"/>
        <v>1652</v>
      </c>
      <c r="J39" s="446"/>
      <c r="K39" s="143"/>
      <c r="M39" s="143"/>
      <c r="N39" s="143"/>
      <c r="O39" s="143"/>
    </row>
    <row r="40" spans="1:15" ht="19.5" customHeight="1">
      <c r="A40" s="438"/>
      <c r="B40" s="439" t="s">
        <v>567</v>
      </c>
      <c r="C40" s="440" t="s">
        <v>580</v>
      </c>
      <c r="D40" s="440"/>
      <c r="E40" s="444">
        <v>604</v>
      </c>
      <c r="F40" s="443"/>
      <c r="G40" s="444">
        <v>293</v>
      </c>
      <c r="H40" s="445"/>
      <c r="I40" s="442">
        <f t="shared" si="0"/>
        <v>311</v>
      </c>
      <c r="J40" s="446"/>
      <c r="K40" s="143"/>
      <c r="M40" s="143"/>
      <c r="N40" s="143"/>
      <c r="O40" s="143"/>
    </row>
    <row r="41" spans="1:15" ht="19.5" customHeight="1">
      <c r="A41" s="438"/>
      <c r="B41" s="439" t="s">
        <v>568</v>
      </c>
      <c r="C41" s="440" t="s">
        <v>617</v>
      </c>
      <c r="D41" s="440"/>
      <c r="E41" s="444">
        <v>2022</v>
      </c>
      <c r="F41" s="443"/>
      <c r="G41" s="444">
        <v>977</v>
      </c>
      <c r="H41" s="445"/>
      <c r="I41" s="442">
        <f t="shared" si="0"/>
        <v>1045</v>
      </c>
      <c r="J41" s="446"/>
      <c r="K41" s="143"/>
      <c r="M41" s="143"/>
      <c r="N41" s="143"/>
      <c r="O41" s="143"/>
    </row>
    <row r="42" spans="1:15" ht="19.5" customHeight="1">
      <c r="A42" s="438"/>
      <c r="B42" s="439" t="s">
        <v>569</v>
      </c>
      <c r="C42" s="440" t="s">
        <v>581</v>
      </c>
      <c r="D42" s="440"/>
      <c r="E42" s="444">
        <v>1905</v>
      </c>
      <c r="F42" s="443"/>
      <c r="G42" s="444">
        <v>927</v>
      </c>
      <c r="H42" s="445"/>
      <c r="I42" s="442">
        <f t="shared" si="0"/>
        <v>978</v>
      </c>
      <c r="J42" s="446"/>
      <c r="K42" s="143"/>
      <c r="M42" s="143"/>
      <c r="N42" s="143"/>
      <c r="O42" s="143"/>
    </row>
    <row r="43" spans="1:15" ht="19.5" customHeight="1" thickBot="1">
      <c r="A43" s="429"/>
      <c r="B43" s="146" t="s">
        <v>570</v>
      </c>
      <c r="C43" s="147" t="s">
        <v>582</v>
      </c>
      <c r="D43" s="147"/>
      <c r="E43" s="148">
        <v>2980</v>
      </c>
      <c r="F43" s="149"/>
      <c r="G43" s="148">
        <v>1512</v>
      </c>
      <c r="H43" s="428"/>
      <c r="I43" s="150">
        <f t="shared" si="0"/>
        <v>1468</v>
      </c>
      <c r="J43" s="430"/>
      <c r="K43" s="143"/>
      <c r="M43" s="143"/>
      <c r="N43" s="143"/>
      <c r="O43" s="143"/>
    </row>
    <row r="44" spans="1:15" ht="13.5" customHeight="1">
      <c r="A44" s="151" t="s">
        <v>527</v>
      </c>
      <c r="B44" s="152"/>
      <c r="C44" s="152"/>
      <c r="D44" s="144"/>
      <c r="E44" s="139"/>
      <c r="F44" s="140"/>
      <c r="G44" s="139"/>
      <c r="H44" s="139"/>
      <c r="I44" s="140"/>
      <c r="J44" s="139"/>
      <c r="M44" s="143"/>
      <c r="N44" s="143"/>
      <c r="O44" s="143"/>
    </row>
    <row r="45" spans="1:15" ht="12" customHeight="1">
      <c r="A45" s="157" t="s">
        <v>900</v>
      </c>
      <c r="B45" s="153"/>
      <c r="C45" s="153"/>
      <c r="D45" s="153"/>
      <c r="E45" s="153"/>
      <c r="F45" s="140"/>
      <c r="G45" s="139"/>
      <c r="H45" s="139"/>
      <c r="I45" s="140"/>
      <c r="J45" s="139"/>
      <c r="M45" s="143"/>
      <c r="N45" s="143"/>
      <c r="O45" s="143"/>
    </row>
  </sheetData>
  <sheetProtection/>
  <mergeCells count="7">
    <mergeCell ref="A4:D5"/>
    <mergeCell ref="E4:J4"/>
    <mergeCell ref="A1:J1"/>
    <mergeCell ref="E5:F5"/>
    <mergeCell ref="G5:H5"/>
    <mergeCell ref="I5:J5"/>
    <mergeCell ref="I3:J3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63"/>
  <sheetViews>
    <sheetView showGridLines="0" view="pageBreakPreview" zoomScaleSheetLayoutView="100" workbookViewId="0" topLeftCell="A1">
      <selection activeCell="A28" sqref="A28"/>
    </sheetView>
  </sheetViews>
  <sheetFormatPr defaultColWidth="9.00390625" defaultRowHeight="13.5"/>
  <cols>
    <col min="1" max="1" width="1.4921875" style="18" customWidth="1"/>
    <col min="2" max="2" width="8.00390625" style="18" customWidth="1"/>
    <col min="3" max="3" width="2.375" style="18" customWidth="1"/>
    <col min="4" max="4" width="2.625" style="18" customWidth="1"/>
    <col min="5" max="5" width="6.00390625" style="18" customWidth="1"/>
    <col min="6" max="6" width="4.00390625" style="18" customWidth="1"/>
    <col min="7" max="7" width="3.50390625" style="18" customWidth="1"/>
    <col min="8" max="10" width="7.125" style="18" customWidth="1"/>
    <col min="11" max="11" width="7.625" style="18" customWidth="1"/>
    <col min="12" max="12" width="3.25390625" style="18" customWidth="1"/>
    <col min="13" max="13" width="3.375" style="18" customWidth="1"/>
    <col min="14" max="14" width="7.125" style="18" customWidth="1"/>
    <col min="15" max="15" width="7.625" style="18" customWidth="1"/>
    <col min="16" max="16" width="11.625" style="18" customWidth="1"/>
    <col min="17" max="16384" width="9.00390625" style="18" customWidth="1"/>
  </cols>
  <sheetData>
    <row r="1" spans="1:16" ht="13.5" customHeight="1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</row>
    <row r="2" spans="1:16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customHeight="1">
      <c r="A3" s="685"/>
      <c r="B3" s="715"/>
      <c r="C3" s="715"/>
      <c r="D3" s="681"/>
      <c r="E3" s="681"/>
      <c r="F3" s="688"/>
      <c r="G3" s="688"/>
      <c r="H3" s="688"/>
      <c r="I3" s="688"/>
      <c r="J3" s="688"/>
      <c r="K3" s="688"/>
      <c r="L3" s="688"/>
      <c r="M3" s="688"/>
      <c r="N3" s="688"/>
      <c r="O3" s="681"/>
      <c r="P3" s="3"/>
    </row>
    <row r="4" spans="1:16" ht="13.5" customHeight="1">
      <c r="A4" s="687"/>
      <c r="B4" s="715"/>
      <c r="C4" s="715"/>
      <c r="D4" s="681"/>
      <c r="E4" s="681"/>
      <c r="F4" s="684"/>
      <c r="G4" s="684"/>
      <c r="H4" s="3"/>
      <c r="I4" s="3"/>
      <c r="J4" s="3"/>
      <c r="K4" s="3"/>
      <c r="L4" s="681"/>
      <c r="M4" s="681"/>
      <c r="N4" s="3"/>
      <c r="O4" s="681"/>
      <c r="P4" s="3"/>
    </row>
    <row r="5" spans="1:16" ht="13.5" customHeight="1">
      <c r="A5" s="681"/>
      <c r="B5" s="681"/>
      <c r="C5" s="681"/>
      <c r="D5" s="736"/>
      <c r="E5" s="736"/>
      <c r="F5" s="736"/>
      <c r="G5" s="736"/>
      <c r="H5" s="22"/>
      <c r="I5" s="22"/>
      <c r="J5" s="22"/>
      <c r="K5" s="22"/>
      <c r="L5" s="736"/>
      <c r="M5" s="736"/>
      <c r="N5" s="22"/>
      <c r="O5" s="22"/>
      <c r="P5" s="22"/>
    </row>
    <row r="6" spans="1:16" ht="13.5" customHeight="1">
      <c r="A6" s="681"/>
      <c r="B6" s="681"/>
      <c r="C6" s="681"/>
      <c r="D6" s="736"/>
      <c r="E6" s="736"/>
      <c r="F6" s="736"/>
      <c r="G6" s="736"/>
      <c r="H6" s="22"/>
      <c r="I6" s="22"/>
      <c r="J6" s="22"/>
      <c r="K6" s="22"/>
      <c r="L6" s="736"/>
      <c r="M6" s="736"/>
      <c r="N6" s="22"/>
      <c r="O6" s="22"/>
      <c r="P6" s="22"/>
    </row>
    <row r="7" spans="1:16" ht="13.5" customHeight="1">
      <c r="A7" s="681"/>
      <c r="B7" s="681"/>
      <c r="C7" s="681"/>
      <c r="D7" s="736"/>
      <c r="E7" s="736"/>
      <c r="F7" s="736"/>
      <c r="G7" s="736"/>
      <c r="H7" s="22"/>
      <c r="I7" s="22"/>
      <c r="J7" s="22"/>
      <c r="K7" s="22"/>
      <c r="L7" s="736"/>
      <c r="M7" s="736"/>
      <c r="N7" s="22"/>
      <c r="O7" s="22"/>
      <c r="P7" s="22"/>
    </row>
    <row r="8" spans="1:16" ht="13.5" customHeight="1">
      <c r="A8" s="681"/>
      <c r="B8" s="683"/>
      <c r="C8" s="681"/>
      <c r="D8" s="736"/>
      <c r="E8" s="736"/>
      <c r="F8" s="736"/>
      <c r="G8" s="736"/>
      <c r="H8" s="22"/>
      <c r="I8" s="22"/>
      <c r="J8" s="22"/>
      <c r="K8" s="22"/>
      <c r="L8" s="736"/>
      <c r="M8" s="736"/>
      <c r="N8" s="22"/>
      <c r="O8" s="22"/>
      <c r="P8" s="22"/>
    </row>
    <row r="9" spans="1:16" ht="13.5" customHeight="1">
      <c r="A9" s="681"/>
      <c r="B9" s="683"/>
      <c r="C9" s="681"/>
      <c r="D9" s="736"/>
      <c r="E9" s="736"/>
      <c r="F9" s="736"/>
      <c r="G9" s="736"/>
      <c r="H9" s="22"/>
      <c r="I9" s="22"/>
      <c r="J9" s="22"/>
      <c r="K9" s="22"/>
      <c r="L9" s="736"/>
      <c r="M9" s="736"/>
      <c r="N9" s="22"/>
      <c r="O9" s="22"/>
      <c r="P9" s="22"/>
    </row>
    <row r="10" spans="1:16" ht="1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504"/>
      <c r="M10" s="504"/>
      <c r="N10" s="504"/>
      <c r="O10" s="504"/>
      <c r="P10" s="504"/>
    </row>
    <row r="11" spans="1:16" ht="13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504"/>
      <c r="M11" s="504"/>
      <c r="N11" s="504"/>
      <c r="O11" s="504"/>
      <c r="P11" s="504"/>
    </row>
    <row r="12" spans="1:16" ht="13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504"/>
      <c r="M12" s="504"/>
      <c r="N12" s="504"/>
      <c r="O12" s="504"/>
      <c r="P12" s="504"/>
    </row>
    <row r="13" spans="1:16" ht="13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04"/>
      <c r="M13" s="504"/>
      <c r="N13" s="504"/>
      <c r="O13" s="504"/>
      <c r="P13" s="504"/>
    </row>
    <row r="14" spans="1:16" ht="13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04"/>
      <c r="M14" s="504"/>
      <c r="N14" s="504"/>
      <c r="O14" s="504"/>
      <c r="P14" s="504"/>
    </row>
    <row r="15" spans="1:16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504"/>
      <c r="M15" s="504"/>
      <c r="N15" s="504"/>
      <c r="O15" s="504"/>
      <c r="P15" s="504"/>
    </row>
    <row r="16" spans="1:16" ht="13.5" customHeight="1">
      <c r="A16" s="14"/>
      <c r="B16" s="14"/>
      <c r="C16" s="14"/>
      <c r="D16" s="14"/>
      <c r="E16" s="14"/>
      <c r="F16" s="14"/>
      <c r="G16" s="14"/>
      <c r="H16" s="14"/>
      <c r="I16" s="14"/>
      <c r="J16" s="504"/>
      <c r="K16" s="504"/>
      <c r="L16" s="504"/>
      <c r="M16" s="504"/>
      <c r="N16" s="504"/>
      <c r="O16" s="504"/>
      <c r="P16" s="504"/>
    </row>
    <row r="17" spans="1:16" ht="13.5" customHeight="1">
      <c r="A17" s="686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</row>
    <row r="18" spans="1:16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3.5" customHeight="1">
      <c r="A19" s="685"/>
      <c r="B19" s="715"/>
      <c r="C19" s="715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</row>
    <row r="20" spans="1:16" ht="13.5" customHeight="1">
      <c r="A20" s="687"/>
      <c r="B20" s="715"/>
      <c r="C20" s="715"/>
      <c r="D20" s="684"/>
      <c r="E20" s="684"/>
      <c r="F20" s="684"/>
      <c r="G20" s="684"/>
      <c r="H20" s="505"/>
      <c r="I20" s="505"/>
      <c r="J20" s="505"/>
      <c r="K20" s="505"/>
      <c r="L20" s="684"/>
      <c r="M20" s="684"/>
      <c r="N20" s="505"/>
      <c r="O20" s="505"/>
      <c r="P20" s="505"/>
    </row>
    <row r="21" spans="1:16" ht="13.5" customHeight="1">
      <c r="A21" s="681"/>
      <c r="B21" s="681"/>
      <c r="C21" s="681"/>
      <c r="D21" s="680"/>
      <c r="E21" s="680"/>
      <c r="F21" s="680"/>
      <c r="G21" s="680"/>
      <c r="H21" s="26"/>
      <c r="I21" s="26"/>
      <c r="J21" s="26"/>
      <c r="K21" s="26"/>
      <c r="L21" s="680"/>
      <c r="M21" s="680"/>
      <c r="N21" s="26"/>
      <c r="O21" s="26"/>
      <c r="P21" s="26"/>
    </row>
    <row r="22" spans="1:16" ht="13.5" customHeight="1">
      <c r="A22" s="681"/>
      <c r="B22" s="681"/>
      <c r="C22" s="681"/>
      <c r="D22" s="680"/>
      <c r="E22" s="680"/>
      <c r="F22" s="680"/>
      <c r="G22" s="680"/>
      <c r="H22" s="26"/>
      <c r="I22" s="26"/>
      <c r="J22" s="26"/>
      <c r="K22" s="26"/>
      <c r="L22" s="680"/>
      <c r="M22" s="680"/>
      <c r="N22" s="26"/>
      <c r="O22" s="26"/>
      <c r="P22" s="26"/>
    </row>
    <row r="23" spans="1:16" ht="13.5" customHeight="1">
      <c r="A23" s="681"/>
      <c r="B23" s="681"/>
      <c r="C23" s="681"/>
      <c r="D23" s="680"/>
      <c r="E23" s="680"/>
      <c r="F23" s="680"/>
      <c r="G23" s="680"/>
      <c r="H23" s="26"/>
      <c r="I23" s="26"/>
      <c r="J23" s="26"/>
      <c r="K23" s="26"/>
      <c r="L23" s="680"/>
      <c r="M23" s="680"/>
      <c r="N23" s="26"/>
      <c r="O23" s="26"/>
      <c r="P23" s="26"/>
    </row>
    <row r="24" spans="1:16" ht="13.5" customHeight="1">
      <c r="A24" s="681"/>
      <c r="B24" s="682"/>
      <c r="C24" s="682"/>
      <c r="D24" s="680"/>
      <c r="E24" s="680"/>
      <c r="F24" s="680"/>
      <c r="G24" s="680"/>
      <c r="H24" s="26"/>
      <c r="I24" s="26"/>
      <c r="J24" s="26"/>
      <c r="K24" s="26"/>
      <c r="L24" s="680"/>
      <c r="M24" s="680"/>
      <c r="N24" s="26"/>
      <c r="O24" s="26"/>
      <c r="P24" s="26"/>
    </row>
    <row r="25" spans="1:16" ht="13.5" customHeight="1">
      <c r="A25" s="681"/>
      <c r="B25" s="682"/>
      <c r="C25" s="682"/>
      <c r="D25" s="680"/>
      <c r="E25" s="683"/>
      <c r="F25" s="680"/>
      <c r="G25" s="680"/>
      <c r="H25" s="26"/>
      <c r="I25" s="26"/>
      <c r="J25" s="26"/>
      <c r="K25" s="26"/>
      <c r="L25" s="680"/>
      <c r="M25" s="680"/>
      <c r="N25" s="26"/>
      <c r="O25" s="26"/>
      <c r="P25" s="26"/>
    </row>
    <row r="26" spans="1:16" ht="13.5" customHeight="1">
      <c r="A26" s="765"/>
      <c r="B26" s="669"/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</row>
    <row r="27" spans="1:16" s="21" customFormat="1" ht="13.5" customHeight="1">
      <c r="A27" s="668"/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</row>
    <row r="28" spans="1:16" s="21" customFormat="1" ht="13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s="21" customFormat="1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s="21" customFormat="1" ht="13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s="21" customFormat="1" ht="13.5" customHeight="1">
      <c r="A31" s="771" t="s">
        <v>301</v>
      </c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1"/>
    </row>
    <row r="32" spans="1:16" ht="13.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3.5" customHeight="1">
      <c r="A33" s="703" t="s">
        <v>171</v>
      </c>
      <c r="B33" s="704"/>
      <c r="C33" s="704"/>
      <c r="D33" s="698" t="s">
        <v>302</v>
      </c>
      <c r="E33" s="699"/>
      <c r="F33" s="694" t="s">
        <v>172</v>
      </c>
      <c r="G33" s="695"/>
      <c r="H33" s="696"/>
      <c r="I33" s="695" t="s">
        <v>303</v>
      </c>
      <c r="J33" s="695"/>
      <c r="K33" s="697" t="s">
        <v>173</v>
      </c>
      <c r="L33" s="697"/>
      <c r="M33" s="697"/>
      <c r="N33" s="697"/>
      <c r="O33" s="689" t="s">
        <v>174</v>
      </c>
      <c r="P33" s="182" t="s">
        <v>304</v>
      </c>
    </row>
    <row r="34" spans="1:16" ht="13.5" customHeight="1" thickBot="1">
      <c r="A34" s="714" t="s">
        <v>305</v>
      </c>
      <c r="B34" s="715"/>
      <c r="C34" s="715"/>
      <c r="D34" s="692"/>
      <c r="E34" s="693"/>
      <c r="F34" s="691" t="s">
        <v>175</v>
      </c>
      <c r="G34" s="691"/>
      <c r="H34" s="553" t="s">
        <v>176</v>
      </c>
      <c r="I34" s="553" t="s">
        <v>175</v>
      </c>
      <c r="J34" s="553" t="s">
        <v>176</v>
      </c>
      <c r="K34" s="553" t="s">
        <v>177</v>
      </c>
      <c r="L34" s="679" t="s">
        <v>178</v>
      </c>
      <c r="M34" s="679"/>
      <c r="N34" s="553" t="s">
        <v>179</v>
      </c>
      <c r="O34" s="690"/>
      <c r="P34" s="513" t="s">
        <v>180</v>
      </c>
    </row>
    <row r="35" spans="1:16" ht="13.5" customHeight="1" thickTop="1">
      <c r="A35" s="708">
        <v>18</v>
      </c>
      <c r="B35" s="709"/>
      <c r="C35" s="709"/>
      <c r="D35" s="754">
        <v>4</v>
      </c>
      <c r="E35" s="755"/>
      <c r="F35" s="745">
        <v>4</v>
      </c>
      <c r="G35" s="755"/>
      <c r="H35" s="582" t="s">
        <v>181</v>
      </c>
      <c r="I35" s="590">
        <v>18</v>
      </c>
      <c r="J35" s="590" t="s">
        <v>181</v>
      </c>
      <c r="K35" s="583">
        <v>13</v>
      </c>
      <c r="L35" s="754">
        <v>25</v>
      </c>
      <c r="M35" s="755"/>
      <c r="N35" s="582">
        <v>4</v>
      </c>
      <c r="O35" s="590">
        <v>25</v>
      </c>
      <c r="P35" s="571">
        <v>25</v>
      </c>
    </row>
    <row r="36" spans="1:16" ht="13.5" customHeight="1">
      <c r="A36" s="723">
        <v>19</v>
      </c>
      <c r="B36" s="729"/>
      <c r="C36" s="729"/>
      <c r="D36" s="763">
        <v>4</v>
      </c>
      <c r="E36" s="764"/>
      <c r="F36" s="760">
        <v>4</v>
      </c>
      <c r="G36" s="764"/>
      <c r="H36" s="185" t="s">
        <v>181</v>
      </c>
      <c r="I36" s="509">
        <v>18</v>
      </c>
      <c r="J36" s="509" t="s">
        <v>181</v>
      </c>
      <c r="K36" s="451">
        <v>12</v>
      </c>
      <c r="L36" s="763">
        <v>24</v>
      </c>
      <c r="M36" s="764"/>
      <c r="N36" s="185">
        <v>4</v>
      </c>
      <c r="O36" s="509">
        <v>25</v>
      </c>
      <c r="P36" s="186">
        <v>25</v>
      </c>
    </row>
    <row r="37" spans="1:16" ht="13.5" customHeight="1">
      <c r="A37" s="723">
        <v>20</v>
      </c>
      <c r="B37" s="729"/>
      <c r="C37" s="729"/>
      <c r="D37" s="763">
        <v>4</v>
      </c>
      <c r="E37" s="764"/>
      <c r="F37" s="760">
        <v>4</v>
      </c>
      <c r="G37" s="764"/>
      <c r="H37" s="185" t="s">
        <v>181</v>
      </c>
      <c r="I37" s="509">
        <v>17</v>
      </c>
      <c r="J37" s="509" t="s">
        <v>181</v>
      </c>
      <c r="K37" s="451">
        <v>10</v>
      </c>
      <c r="L37" s="763">
        <v>27</v>
      </c>
      <c r="M37" s="764"/>
      <c r="N37" s="185">
        <v>4</v>
      </c>
      <c r="O37" s="509">
        <v>25</v>
      </c>
      <c r="P37" s="186">
        <v>24</v>
      </c>
    </row>
    <row r="38" spans="1:16" ht="13.5" customHeight="1">
      <c r="A38" s="723">
        <v>21</v>
      </c>
      <c r="B38" s="707"/>
      <c r="C38" s="729"/>
      <c r="D38" s="763">
        <v>5</v>
      </c>
      <c r="E38" s="764"/>
      <c r="F38" s="760">
        <v>4</v>
      </c>
      <c r="G38" s="764"/>
      <c r="H38" s="185">
        <v>1</v>
      </c>
      <c r="I38" s="509">
        <v>17</v>
      </c>
      <c r="J38" s="509">
        <v>1</v>
      </c>
      <c r="K38" s="451">
        <v>12</v>
      </c>
      <c r="L38" s="763">
        <v>24</v>
      </c>
      <c r="M38" s="764"/>
      <c r="N38" s="185">
        <v>4</v>
      </c>
      <c r="O38" s="509">
        <v>25</v>
      </c>
      <c r="P38" s="186">
        <v>25</v>
      </c>
    </row>
    <row r="39" spans="1:16" ht="13.5" customHeight="1" thickBot="1">
      <c r="A39" s="717">
        <v>22</v>
      </c>
      <c r="B39" s="720"/>
      <c r="C39" s="705"/>
      <c r="D39" s="774">
        <v>4</v>
      </c>
      <c r="E39" s="706"/>
      <c r="F39" s="758">
        <v>4</v>
      </c>
      <c r="G39" s="706"/>
      <c r="H39" s="179" t="s">
        <v>181</v>
      </c>
      <c r="I39" s="510">
        <v>17</v>
      </c>
      <c r="J39" s="510" t="s">
        <v>181</v>
      </c>
      <c r="K39" s="450">
        <v>10</v>
      </c>
      <c r="L39" s="774">
        <v>26</v>
      </c>
      <c r="M39" s="706"/>
      <c r="N39" s="179">
        <v>6</v>
      </c>
      <c r="O39" s="510">
        <v>25</v>
      </c>
      <c r="P39" s="187">
        <v>25</v>
      </c>
    </row>
    <row r="40" spans="1:16" ht="13.5" customHeight="1">
      <c r="A40" s="24" t="s">
        <v>205</v>
      </c>
      <c r="B40" s="24"/>
      <c r="C40" s="24"/>
      <c r="D40" s="24"/>
      <c r="E40" s="24"/>
      <c r="F40" s="24" t="s">
        <v>586</v>
      </c>
      <c r="G40" s="24"/>
      <c r="H40" s="24"/>
      <c r="I40" s="24"/>
      <c r="J40" s="24"/>
      <c r="K40" s="25"/>
      <c r="L40" s="8"/>
      <c r="M40" s="8"/>
      <c r="N40" s="8"/>
      <c r="O40" s="8"/>
      <c r="P40" s="8"/>
    </row>
    <row r="41" spans="1:16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5"/>
      <c r="K41" s="25"/>
      <c r="L41" s="8"/>
      <c r="M41" s="8"/>
      <c r="N41" s="8"/>
      <c r="O41" s="8"/>
      <c r="P41" s="8"/>
    </row>
    <row r="42" spans="1:16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8"/>
      <c r="K42" s="8"/>
      <c r="L42" s="8"/>
      <c r="M42" s="8"/>
      <c r="N42" s="8"/>
      <c r="O42" s="8"/>
      <c r="P42" s="8"/>
    </row>
    <row r="43" spans="1:16" ht="13.5" customHeight="1">
      <c r="A43" s="771" t="s">
        <v>206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</row>
    <row r="44" spans="1:16" ht="13.5" customHeight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 customHeight="1">
      <c r="A45" s="703" t="s">
        <v>171</v>
      </c>
      <c r="B45" s="704"/>
      <c r="C45" s="704"/>
      <c r="D45" s="743" t="s">
        <v>292</v>
      </c>
      <c r="E45" s="734"/>
      <c r="F45" s="734"/>
      <c r="G45" s="734"/>
      <c r="H45" s="734"/>
      <c r="I45" s="734"/>
      <c r="J45" s="737"/>
      <c r="K45" s="734" t="s">
        <v>293</v>
      </c>
      <c r="L45" s="734"/>
      <c r="M45" s="734"/>
      <c r="N45" s="734"/>
      <c r="O45" s="734"/>
      <c r="P45" s="735"/>
    </row>
    <row r="46" spans="1:16" ht="13.5" customHeight="1" thickBot="1">
      <c r="A46" s="714" t="s">
        <v>294</v>
      </c>
      <c r="B46" s="715"/>
      <c r="C46" s="715"/>
      <c r="D46" s="716" t="s">
        <v>182</v>
      </c>
      <c r="E46" s="700"/>
      <c r="F46" s="701" t="s">
        <v>183</v>
      </c>
      <c r="G46" s="702"/>
      <c r="H46" s="353" t="s">
        <v>184</v>
      </c>
      <c r="I46" s="353" t="s">
        <v>185</v>
      </c>
      <c r="J46" s="353" t="s">
        <v>186</v>
      </c>
      <c r="K46" s="593" t="s">
        <v>182</v>
      </c>
      <c r="L46" s="701" t="s">
        <v>183</v>
      </c>
      <c r="M46" s="701"/>
      <c r="N46" s="353" t="s">
        <v>187</v>
      </c>
      <c r="O46" s="353" t="s">
        <v>188</v>
      </c>
      <c r="P46" s="594" t="s">
        <v>186</v>
      </c>
    </row>
    <row r="47" spans="1:16" ht="13.5" customHeight="1" thickTop="1">
      <c r="A47" s="708">
        <v>18</v>
      </c>
      <c r="B47" s="709"/>
      <c r="C47" s="709"/>
      <c r="D47" s="710">
        <f>SUM(F47:J47)</f>
        <v>182</v>
      </c>
      <c r="E47" s="711"/>
      <c r="F47" s="712">
        <v>54</v>
      </c>
      <c r="G47" s="713"/>
      <c r="H47" s="584">
        <v>48</v>
      </c>
      <c r="I47" s="584">
        <v>13</v>
      </c>
      <c r="J47" s="584">
        <v>67</v>
      </c>
      <c r="K47" s="584">
        <f>SUM(L47:P47)</f>
        <v>30</v>
      </c>
      <c r="L47" s="756">
        <v>1</v>
      </c>
      <c r="M47" s="756"/>
      <c r="N47" s="584">
        <v>4</v>
      </c>
      <c r="O47" s="584">
        <v>2</v>
      </c>
      <c r="P47" s="591">
        <v>23</v>
      </c>
    </row>
    <row r="48" spans="1:16" ht="13.5" customHeight="1">
      <c r="A48" s="723">
        <v>19</v>
      </c>
      <c r="B48" s="729"/>
      <c r="C48" s="729"/>
      <c r="D48" s="725">
        <f>SUM(F48:J48)</f>
        <v>170</v>
      </c>
      <c r="E48" s="726"/>
      <c r="F48" s="727">
        <v>43</v>
      </c>
      <c r="G48" s="728"/>
      <c r="H48" s="592">
        <v>55</v>
      </c>
      <c r="I48" s="592">
        <v>13</v>
      </c>
      <c r="J48" s="592">
        <v>59</v>
      </c>
      <c r="K48" s="592">
        <f>SUM(L48:P48)</f>
        <v>38</v>
      </c>
      <c r="L48" s="748">
        <v>2</v>
      </c>
      <c r="M48" s="748"/>
      <c r="N48" s="592">
        <v>5</v>
      </c>
      <c r="O48" s="592">
        <v>2</v>
      </c>
      <c r="P48" s="196">
        <v>29</v>
      </c>
    </row>
    <row r="49" spans="1:16" ht="13.5" customHeight="1">
      <c r="A49" s="723">
        <v>20</v>
      </c>
      <c r="B49" s="729"/>
      <c r="C49" s="729"/>
      <c r="D49" s="725">
        <f>SUM(F49:J49)</f>
        <v>163</v>
      </c>
      <c r="E49" s="726"/>
      <c r="F49" s="727">
        <v>52</v>
      </c>
      <c r="G49" s="728"/>
      <c r="H49" s="592">
        <v>46</v>
      </c>
      <c r="I49" s="592">
        <v>14</v>
      </c>
      <c r="J49" s="592">
        <v>51</v>
      </c>
      <c r="K49" s="592">
        <f>SUM(L49:P49)</f>
        <v>36</v>
      </c>
      <c r="L49" s="748">
        <v>3</v>
      </c>
      <c r="M49" s="748"/>
      <c r="N49" s="592">
        <v>3</v>
      </c>
      <c r="O49" s="592">
        <v>0</v>
      </c>
      <c r="P49" s="196">
        <v>30</v>
      </c>
    </row>
    <row r="50" spans="1:16" ht="13.5" customHeight="1">
      <c r="A50" s="723">
        <v>21</v>
      </c>
      <c r="B50" s="724"/>
      <c r="C50" s="724"/>
      <c r="D50" s="725">
        <f>SUM(F50:J50)</f>
        <v>183</v>
      </c>
      <c r="E50" s="726"/>
      <c r="F50" s="727">
        <v>52</v>
      </c>
      <c r="G50" s="728"/>
      <c r="H50" s="592">
        <v>47</v>
      </c>
      <c r="I50" s="592">
        <v>13</v>
      </c>
      <c r="J50" s="592">
        <v>71</v>
      </c>
      <c r="K50" s="592">
        <f>SUM(L50:P50)</f>
        <v>37</v>
      </c>
      <c r="L50" s="748">
        <v>5</v>
      </c>
      <c r="M50" s="748"/>
      <c r="N50" s="592">
        <v>2</v>
      </c>
      <c r="O50" s="592">
        <v>3</v>
      </c>
      <c r="P50" s="196">
        <v>27</v>
      </c>
    </row>
    <row r="51" spans="1:16" ht="13.5" customHeight="1" thickBot="1">
      <c r="A51" s="717">
        <v>22</v>
      </c>
      <c r="B51" s="718"/>
      <c r="C51" s="718"/>
      <c r="D51" s="719">
        <v>179</v>
      </c>
      <c r="E51" s="720"/>
      <c r="F51" s="721">
        <v>54</v>
      </c>
      <c r="G51" s="722"/>
      <c r="H51" s="595">
        <v>47</v>
      </c>
      <c r="I51" s="595">
        <v>13</v>
      </c>
      <c r="J51" s="595">
        <v>65</v>
      </c>
      <c r="K51" s="595">
        <v>50</v>
      </c>
      <c r="L51" s="776">
        <v>1</v>
      </c>
      <c r="M51" s="776"/>
      <c r="N51" s="595">
        <v>3</v>
      </c>
      <c r="O51" s="595">
        <v>0</v>
      </c>
      <c r="P51" s="197">
        <v>46</v>
      </c>
    </row>
    <row r="52" spans="1:16" ht="13.5" customHeight="1">
      <c r="A52" s="747" t="s">
        <v>295</v>
      </c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2"/>
      <c r="O52" s="742"/>
      <c r="P52" s="742"/>
    </row>
    <row r="53" spans="1:16" ht="13.5" customHeight="1">
      <c r="A53" s="17"/>
      <c r="B53" s="20"/>
      <c r="C53" s="2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 customHeight="1">
      <c r="A54" s="771" t="s">
        <v>207</v>
      </c>
      <c r="B54" s="771"/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</row>
    <row r="55" spans="1:16" ht="13.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3.5" customHeight="1">
      <c r="A56" s="206"/>
      <c r="B56" s="27"/>
      <c r="C56" s="27"/>
      <c r="D56" s="27"/>
      <c r="E56" s="27" t="s">
        <v>189</v>
      </c>
      <c r="F56" s="27"/>
      <c r="G56" s="743" t="s">
        <v>190</v>
      </c>
      <c r="H56" s="737"/>
      <c r="I56" s="740" t="s">
        <v>191</v>
      </c>
      <c r="J56" s="741"/>
      <c r="K56" s="741"/>
      <c r="L56" s="741"/>
      <c r="M56" s="741"/>
      <c r="N56" s="733"/>
      <c r="O56" s="734" t="s">
        <v>192</v>
      </c>
      <c r="P56" s="735"/>
    </row>
    <row r="57" spans="1:16" ht="13.5" customHeight="1" thickBot="1">
      <c r="A57" s="208"/>
      <c r="B57" s="23" t="s">
        <v>193</v>
      </c>
      <c r="C57" s="23"/>
      <c r="D57" s="23"/>
      <c r="E57" s="23"/>
      <c r="F57" s="23"/>
      <c r="G57" s="738"/>
      <c r="H57" s="739"/>
      <c r="I57" s="507" t="s">
        <v>194</v>
      </c>
      <c r="J57" s="514" t="s">
        <v>195</v>
      </c>
      <c r="K57" s="514" t="s">
        <v>196</v>
      </c>
      <c r="L57" s="731" t="s">
        <v>197</v>
      </c>
      <c r="M57" s="732"/>
      <c r="N57" s="596" t="s">
        <v>299</v>
      </c>
      <c r="O57" s="736"/>
      <c r="P57" s="730"/>
    </row>
    <row r="58" spans="1:16" ht="13.5" customHeight="1" thickTop="1">
      <c r="A58" s="587"/>
      <c r="B58" s="752" t="s">
        <v>198</v>
      </c>
      <c r="C58" s="753"/>
      <c r="D58" s="753"/>
      <c r="E58" s="753"/>
      <c r="F58" s="588"/>
      <c r="G58" s="754" t="s">
        <v>296</v>
      </c>
      <c r="H58" s="755"/>
      <c r="I58" s="554">
        <v>2</v>
      </c>
      <c r="J58" s="584">
        <v>2</v>
      </c>
      <c r="K58" s="584">
        <v>1</v>
      </c>
      <c r="L58" s="756" t="s">
        <v>306</v>
      </c>
      <c r="M58" s="744"/>
      <c r="N58" s="589" t="s">
        <v>306</v>
      </c>
      <c r="O58" s="745" t="s">
        <v>307</v>
      </c>
      <c r="P58" s="746"/>
    </row>
    <row r="59" spans="1:16" ht="13.5" customHeight="1">
      <c r="A59" s="209"/>
      <c r="B59" s="750" t="s">
        <v>199</v>
      </c>
      <c r="C59" s="750"/>
      <c r="D59" s="750"/>
      <c r="E59" s="750"/>
      <c r="F59" s="198"/>
      <c r="G59" s="763" t="s">
        <v>308</v>
      </c>
      <c r="H59" s="764"/>
      <c r="I59" s="506" t="s">
        <v>306</v>
      </c>
      <c r="J59" s="592" t="s">
        <v>306</v>
      </c>
      <c r="K59" s="592">
        <v>1</v>
      </c>
      <c r="L59" s="748">
        <v>2</v>
      </c>
      <c r="M59" s="749"/>
      <c r="N59" s="511">
        <v>2</v>
      </c>
      <c r="O59" s="184"/>
      <c r="P59" s="186"/>
    </row>
    <row r="60" spans="1:16" ht="13.5" customHeight="1">
      <c r="A60" s="209"/>
      <c r="B60" s="750" t="s">
        <v>200</v>
      </c>
      <c r="C60" s="751"/>
      <c r="D60" s="751"/>
      <c r="E60" s="751"/>
      <c r="F60" s="198"/>
      <c r="G60" s="763" t="s">
        <v>296</v>
      </c>
      <c r="H60" s="764"/>
      <c r="I60" s="506">
        <v>2</v>
      </c>
      <c r="J60" s="592">
        <v>2</v>
      </c>
      <c r="K60" s="592">
        <v>1</v>
      </c>
      <c r="L60" s="748" t="s">
        <v>306</v>
      </c>
      <c r="M60" s="749"/>
      <c r="N60" s="511" t="s">
        <v>306</v>
      </c>
      <c r="O60" s="760" t="s">
        <v>307</v>
      </c>
      <c r="P60" s="761"/>
    </row>
    <row r="61" spans="1:16" ht="13.5" customHeight="1">
      <c r="A61" s="209"/>
      <c r="B61" s="762" t="s">
        <v>201</v>
      </c>
      <c r="C61" s="762"/>
      <c r="D61" s="762"/>
      <c r="E61" s="762"/>
      <c r="F61" s="198"/>
      <c r="G61" s="763" t="s">
        <v>297</v>
      </c>
      <c r="H61" s="764"/>
      <c r="I61" s="506" t="s">
        <v>298</v>
      </c>
      <c r="J61" s="592" t="s">
        <v>298</v>
      </c>
      <c r="K61" s="592">
        <v>1</v>
      </c>
      <c r="L61" s="748">
        <v>2</v>
      </c>
      <c r="M61" s="749"/>
      <c r="N61" s="511">
        <v>2</v>
      </c>
      <c r="O61" s="184"/>
      <c r="P61" s="186"/>
    </row>
    <row r="62" spans="1:16" ht="13.5" customHeight="1" thickBot="1">
      <c r="A62" s="207"/>
      <c r="B62" s="773" t="s">
        <v>309</v>
      </c>
      <c r="C62" s="773"/>
      <c r="D62" s="773"/>
      <c r="E62" s="773"/>
      <c r="F62" s="28"/>
      <c r="G62" s="774" t="s">
        <v>811</v>
      </c>
      <c r="H62" s="775"/>
      <c r="I62" s="508" t="s">
        <v>812</v>
      </c>
      <c r="J62" s="595" t="s">
        <v>812</v>
      </c>
      <c r="K62" s="595" t="s">
        <v>812</v>
      </c>
      <c r="L62" s="776" t="s">
        <v>812</v>
      </c>
      <c r="M62" s="757"/>
      <c r="N62" s="512">
        <v>2</v>
      </c>
      <c r="O62" s="758" t="s">
        <v>813</v>
      </c>
      <c r="P62" s="759"/>
    </row>
    <row r="63" spans="1:16" ht="13.5" customHeight="1">
      <c r="A63" s="772" t="s">
        <v>295</v>
      </c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143">
    <mergeCell ref="A9:C9"/>
    <mergeCell ref="L4:M4"/>
    <mergeCell ref="A21:C21"/>
    <mergeCell ref="A27:P27"/>
    <mergeCell ref="A20:C20"/>
    <mergeCell ref="D20:E20"/>
    <mergeCell ref="L23:M23"/>
    <mergeCell ref="F24:G24"/>
    <mergeCell ref="A26:P26"/>
    <mergeCell ref="L24:M24"/>
    <mergeCell ref="A7:C7"/>
    <mergeCell ref="A5:C5"/>
    <mergeCell ref="A6:C6"/>
    <mergeCell ref="A1:P1"/>
    <mergeCell ref="F3:H3"/>
    <mergeCell ref="I3:J3"/>
    <mergeCell ref="K3:N3"/>
    <mergeCell ref="F7:G7"/>
    <mergeCell ref="F4:G4"/>
    <mergeCell ref="O3:O4"/>
    <mergeCell ref="F5:G5"/>
    <mergeCell ref="F6:G6"/>
    <mergeCell ref="D7:E7"/>
    <mergeCell ref="L6:M6"/>
    <mergeCell ref="L7:M7"/>
    <mergeCell ref="L5:M5"/>
    <mergeCell ref="A4:C4"/>
    <mergeCell ref="D3:E4"/>
    <mergeCell ref="D6:E6"/>
    <mergeCell ref="A3:C3"/>
    <mergeCell ref="D5:E5"/>
    <mergeCell ref="A8:C8"/>
    <mergeCell ref="A19:C19"/>
    <mergeCell ref="A24:C24"/>
    <mergeCell ref="D23:E23"/>
    <mergeCell ref="D8:E8"/>
    <mergeCell ref="D9:E9"/>
    <mergeCell ref="D19:J19"/>
    <mergeCell ref="F20:G20"/>
    <mergeCell ref="F8:G8"/>
    <mergeCell ref="A17:P17"/>
    <mergeCell ref="A22:C22"/>
    <mergeCell ref="F23:G23"/>
    <mergeCell ref="D22:E22"/>
    <mergeCell ref="F22:G22"/>
    <mergeCell ref="A23:C23"/>
    <mergeCell ref="L25:M25"/>
    <mergeCell ref="L8:M8"/>
    <mergeCell ref="L22:M22"/>
    <mergeCell ref="D21:E21"/>
    <mergeCell ref="F21:G21"/>
    <mergeCell ref="L9:M9"/>
    <mergeCell ref="F9:G9"/>
    <mergeCell ref="K19:P19"/>
    <mergeCell ref="L21:M21"/>
    <mergeCell ref="L20:M20"/>
    <mergeCell ref="D24:E24"/>
    <mergeCell ref="A25:C25"/>
    <mergeCell ref="D25:E25"/>
    <mergeCell ref="F25:G25"/>
    <mergeCell ref="A31:P31"/>
    <mergeCell ref="A33:C33"/>
    <mergeCell ref="D33:E34"/>
    <mergeCell ref="F33:H33"/>
    <mergeCell ref="I33:J33"/>
    <mergeCell ref="K33:N33"/>
    <mergeCell ref="O33:O34"/>
    <mergeCell ref="A34:C34"/>
    <mergeCell ref="F34:G34"/>
    <mergeCell ref="L34:M34"/>
    <mergeCell ref="A35:C35"/>
    <mergeCell ref="D35:E35"/>
    <mergeCell ref="F35:G35"/>
    <mergeCell ref="L35:M35"/>
    <mergeCell ref="A36:C36"/>
    <mergeCell ref="D36:E36"/>
    <mergeCell ref="F36:G36"/>
    <mergeCell ref="L36:M36"/>
    <mergeCell ref="A37:C37"/>
    <mergeCell ref="D37:E37"/>
    <mergeCell ref="F37:G37"/>
    <mergeCell ref="L37:M37"/>
    <mergeCell ref="A38:C38"/>
    <mergeCell ref="D38:E38"/>
    <mergeCell ref="F38:G38"/>
    <mergeCell ref="L38:M38"/>
    <mergeCell ref="A39:C39"/>
    <mergeCell ref="D39:E39"/>
    <mergeCell ref="F39:G39"/>
    <mergeCell ref="L39:M39"/>
    <mergeCell ref="A43:P43"/>
    <mergeCell ref="A45:C45"/>
    <mergeCell ref="D45:J45"/>
    <mergeCell ref="K45:P45"/>
    <mergeCell ref="A46:C46"/>
    <mergeCell ref="D46:E46"/>
    <mergeCell ref="F46:G46"/>
    <mergeCell ref="L46:M46"/>
    <mergeCell ref="A47:C47"/>
    <mergeCell ref="D47:E47"/>
    <mergeCell ref="F47:G47"/>
    <mergeCell ref="L47:M47"/>
    <mergeCell ref="A48:C48"/>
    <mergeCell ref="D48:E48"/>
    <mergeCell ref="F48:G48"/>
    <mergeCell ref="L48:M48"/>
    <mergeCell ref="A49:C49"/>
    <mergeCell ref="D49:E49"/>
    <mergeCell ref="F49:G49"/>
    <mergeCell ref="L49:M49"/>
    <mergeCell ref="A50:C50"/>
    <mergeCell ref="D50:E50"/>
    <mergeCell ref="F50:G50"/>
    <mergeCell ref="L50:M50"/>
    <mergeCell ref="A51:C51"/>
    <mergeCell ref="D51:E51"/>
    <mergeCell ref="F51:G51"/>
    <mergeCell ref="L51:M51"/>
    <mergeCell ref="A52:P52"/>
    <mergeCell ref="A54:P54"/>
    <mergeCell ref="G56:H57"/>
    <mergeCell ref="I56:N56"/>
    <mergeCell ref="O56:P57"/>
    <mergeCell ref="L57:M57"/>
    <mergeCell ref="B58:E58"/>
    <mergeCell ref="G58:H58"/>
    <mergeCell ref="L58:M58"/>
    <mergeCell ref="O58:P58"/>
    <mergeCell ref="B59:E59"/>
    <mergeCell ref="G59:H59"/>
    <mergeCell ref="L59:M59"/>
    <mergeCell ref="B60:E60"/>
    <mergeCell ref="G60:H60"/>
    <mergeCell ref="L60:M60"/>
    <mergeCell ref="O60:P60"/>
    <mergeCell ref="B61:E61"/>
    <mergeCell ref="G61:H61"/>
    <mergeCell ref="L61:M61"/>
    <mergeCell ref="A63:P63"/>
    <mergeCell ref="B62:E62"/>
    <mergeCell ref="G62:H62"/>
    <mergeCell ref="L62:M62"/>
    <mergeCell ref="O62:P62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V75"/>
  <sheetViews>
    <sheetView showGridLines="0" view="pageBreakPreview" zoomScaleSheetLayoutView="100" workbookViewId="0" topLeftCell="A4">
      <selection activeCell="A28" sqref="A28"/>
    </sheetView>
  </sheetViews>
  <sheetFormatPr defaultColWidth="9.00390625" defaultRowHeight="13.5" customHeight="1"/>
  <cols>
    <col min="1" max="1" width="13.75390625" style="82" customWidth="1"/>
    <col min="2" max="2" width="5.50390625" style="78" customWidth="1"/>
    <col min="3" max="3" width="14.50390625" style="78" customWidth="1"/>
    <col min="4" max="4" width="3.625" style="78" customWidth="1"/>
    <col min="5" max="5" width="20.75390625" style="78" customWidth="1"/>
    <col min="6" max="6" width="1.625" style="78" customWidth="1"/>
    <col min="7" max="7" width="20.75390625" style="78" customWidth="1"/>
    <col min="8" max="8" width="1.4921875" style="82" customWidth="1"/>
    <col min="9" max="15" width="9.00390625" style="78" customWidth="1"/>
    <col min="16" max="16" width="3.50390625" style="78" customWidth="1"/>
    <col min="17" max="16384" width="9.00390625" style="78" customWidth="1"/>
  </cols>
  <sheetData>
    <row r="1" ht="9.75" customHeight="1"/>
    <row r="2" spans="1:256" ht="18.75" customHeight="1">
      <c r="A2" s="770" t="s">
        <v>908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 t="s">
        <v>208</v>
      </c>
      <c r="R2" s="770"/>
      <c r="S2" s="770"/>
      <c r="T2" s="770"/>
      <c r="U2" s="770"/>
      <c r="V2" s="770"/>
      <c r="W2" s="770"/>
      <c r="X2" s="770"/>
      <c r="Y2" s="770" t="s">
        <v>208</v>
      </c>
      <c r="Z2" s="770"/>
      <c r="AA2" s="770"/>
      <c r="AB2" s="770"/>
      <c r="AC2" s="770"/>
      <c r="AD2" s="770"/>
      <c r="AE2" s="770"/>
      <c r="AF2" s="770"/>
      <c r="AG2" s="770" t="s">
        <v>208</v>
      </c>
      <c r="AH2" s="770"/>
      <c r="AI2" s="770"/>
      <c r="AJ2" s="770"/>
      <c r="AK2" s="770"/>
      <c r="AL2" s="770"/>
      <c r="AM2" s="770"/>
      <c r="AN2" s="770"/>
      <c r="AO2" s="770" t="s">
        <v>208</v>
      </c>
      <c r="AP2" s="770"/>
      <c r="AQ2" s="770"/>
      <c r="AR2" s="770"/>
      <c r="AS2" s="770"/>
      <c r="AT2" s="770"/>
      <c r="AU2" s="770"/>
      <c r="AV2" s="770"/>
      <c r="AW2" s="770" t="s">
        <v>208</v>
      </c>
      <c r="AX2" s="770"/>
      <c r="AY2" s="770"/>
      <c r="AZ2" s="770"/>
      <c r="BA2" s="770"/>
      <c r="BB2" s="770"/>
      <c r="BC2" s="770"/>
      <c r="BD2" s="770"/>
      <c r="BE2" s="770" t="s">
        <v>208</v>
      </c>
      <c r="BF2" s="770"/>
      <c r="BG2" s="770"/>
      <c r="BH2" s="770"/>
      <c r="BI2" s="770"/>
      <c r="BJ2" s="770"/>
      <c r="BK2" s="770"/>
      <c r="BL2" s="770"/>
      <c r="BM2" s="770" t="s">
        <v>208</v>
      </c>
      <c r="BN2" s="770"/>
      <c r="BO2" s="770"/>
      <c r="BP2" s="770"/>
      <c r="BQ2" s="770"/>
      <c r="BR2" s="770"/>
      <c r="BS2" s="770"/>
      <c r="BT2" s="770"/>
      <c r="BU2" s="770" t="s">
        <v>208</v>
      </c>
      <c r="BV2" s="770"/>
      <c r="BW2" s="770"/>
      <c r="BX2" s="770"/>
      <c r="BY2" s="770"/>
      <c r="BZ2" s="770"/>
      <c r="CA2" s="770"/>
      <c r="CB2" s="770"/>
      <c r="CC2" s="770" t="s">
        <v>208</v>
      </c>
      <c r="CD2" s="770"/>
      <c r="CE2" s="770"/>
      <c r="CF2" s="770"/>
      <c r="CG2" s="770"/>
      <c r="CH2" s="770"/>
      <c r="CI2" s="770"/>
      <c r="CJ2" s="770"/>
      <c r="CK2" s="770" t="s">
        <v>208</v>
      </c>
      <c r="CL2" s="770"/>
      <c r="CM2" s="770"/>
      <c r="CN2" s="770"/>
      <c r="CO2" s="770"/>
      <c r="CP2" s="770"/>
      <c r="CQ2" s="770"/>
      <c r="CR2" s="770"/>
      <c r="CS2" s="770" t="s">
        <v>208</v>
      </c>
      <c r="CT2" s="770"/>
      <c r="CU2" s="770"/>
      <c r="CV2" s="770"/>
      <c r="CW2" s="770"/>
      <c r="CX2" s="770"/>
      <c r="CY2" s="770"/>
      <c r="CZ2" s="770"/>
      <c r="DA2" s="770" t="s">
        <v>208</v>
      </c>
      <c r="DB2" s="770"/>
      <c r="DC2" s="770"/>
      <c r="DD2" s="770"/>
      <c r="DE2" s="770"/>
      <c r="DF2" s="770"/>
      <c r="DG2" s="770"/>
      <c r="DH2" s="770"/>
      <c r="DI2" s="770" t="s">
        <v>208</v>
      </c>
      <c r="DJ2" s="770"/>
      <c r="DK2" s="770"/>
      <c r="DL2" s="770"/>
      <c r="DM2" s="770"/>
      <c r="DN2" s="770"/>
      <c r="DO2" s="770"/>
      <c r="DP2" s="770"/>
      <c r="DQ2" s="770" t="s">
        <v>208</v>
      </c>
      <c r="DR2" s="770"/>
      <c r="DS2" s="770"/>
      <c r="DT2" s="770"/>
      <c r="DU2" s="770"/>
      <c r="DV2" s="770"/>
      <c r="DW2" s="770"/>
      <c r="DX2" s="770"/>
      <c r="DY2" s="770" t="s">
        <v>208</v>
      </c>
      <c r="DZ2" s="770"/>
      <c r="EA2" s="770"/>
      <c r="EB2" s="770"/>
      <c r="EC2" s="770"/>
      <c r="ED2" s="770"/>
      <c r="EE2" s="770"/>
      <c r="EF2" s="770"/>
      <c r="EG2" s="770" t="s">
        <v>208</v>
      </c>
      <c r="EH2" s="770"/>
      <c r="EI2" s="770"/>
      <c r="EJ2" s="770"/>
      <c r="EK2" s="770"/>
      <c r="EL2" s="770"/>
      <c r="EM2" s="770"/>
      <c r="EN2" s="770"/>
      <c r="EO2" s="770" t="s">
        <v>208</v>
      </c>
      <c r="EP2" s="770"/>
      <c r="EQ2" s="770"/>
      <c r="ER2" s="770"/>
      <c r="ES2" s="770"/>
      <c r="ET2" s="770"/>
      <c r="EU2" s="770"/>
      <c r="EV2" s="770"/>
      <c r="EW2" s="770" t="s">
        <v>208</v>
      </c>
      <c r="EX2" s="770"/>
      <c r="EY2" s="770"/>
      <c r="EZ2" s="770"/>
      <c r="FA2" s="770"/>
      <c r="FB2" s="770"/>
      <c r="FC2" s="770"/>
      <c r="FD2" s="770"/>
      <c r="FE2" s="770" t="s">
        <v>208</v>
      </c>
      <c r="FF2" s="770"/>
      <c r="FG2" s="770"/>
      <c r="FH2" s="770"/>
      <c r="FI2" s="770"/>
      <c r="FJ2" s="770"/>
      <c r="FK2" s="770"/>
      <c r="FL2" s="770"/>
      <c r="FM2" s="770" t="s">
        <v>208</v>
      </c>
      <c r="FN2" s="770"/>
      <c r="FO2" s="770"/>
      <c r="FP2" s="770"/>
      <c r="FQ2" s="770"/>
      <c r="FR2" s="770"/>
      <c r="FS2" s="770"/>
      <c r="FT2" s="770"/>
      <c r="FU2" s="770" t="s">
        <v>208</v>
      </c>
      <c r="FV2" s="770"/>
      <c r="FW2" s="770"/>
      <c r="FX2" s="770"/>
      <c r="FY2" s="770"/>
      <c r="FZ2" s="770"/>
      <c r="GA2" s="770"/>
      <c r="GB2" s="770"/>
      <c r="GC2" s="770" t="s">
        <v>208</v>
      </c>
      <c r="GD2" s="770"/>
      <c r="GE2" s="770"/>
      <c r="GF2" s="770"/>
      <c r="GG2" s="770"/>
      <c r="GH2" s="770"/>
      <c r="GI2" s="770"/>
      <c r="GJ2" s="770"/>
      <c r="GK2" s="770" t="s">
        <v>208</v>
      </c>
      <c r="GL2" s="770"/>
      <c r="GM2" s="770"/>
      <c r="GN2" s="770"/>
      <c r="GO2" s="770"/>
      <c r="GP2" s="770"/>
      <c r="GQ2" s="770"/>
      <c r="GR2" s="770"/>
      <c r="GS2" s="770" t="s">
        <v>208</v>
      </c>
      <c r="GT2" s="770"/>
      <c r="GU2" s="770"/>
      <c r="GV2" s="770"/>
      <c r="GW2" s="770"/>
      <c r="GX2" s="770"/>
      <c r="GY2" s="770"/>
      <c r="GZ2" s="770"/>
      <c r="HA2" s="770" t="s">
        <v>208</v>
      </c>
      <c r="HB2" s="770"/>
      <c r="HC2" s="770"/>
      <c r="HD2" s="770"/>
      <c r="HE2" s="770"/>
      <c r="HF2" s="770"/>
      <c r="HG2" s="770"/>
      <c r="HH2" s="770"/>
      <c r="HI2" s="770" t="s">
        <v>208</v>
      </c>
      <c r="HJ2" s="770"/>
      <c r="HK2" s="770"/>
      <c r="HL2" s="770"/>
      <c r="HM2" s="770"/>
      <c r="HN2" s="770"/>
      <c r="HO2" s="770"/>
      <c r="HP2" s="770"/>
      <c r="HQ2" s="770" t="s">
        <v>208</v>
      </c>
      <c r="HR2" s="770"/>
      <c r="HS2" s="770"/>
      <c r="HT2" s="770"/>
      <c r="HU2" s="770"/>
      <c r="HV2" s="770"/>
      <c r="HW2" s="770"/>
      <c r="HX2" s="770"/>
      <c r="HY2" s="770" t="s">
        <v>208</v>
      </c>
      <c r="HZ2" s="770"/>
      <c r="IA2" s="770"/>
      <c r="IB2" s="770"/>
      <c r="IC2" s="770"/>
      <c r="ID2" s="770"/>
      <c r="IE2" s="770"/>
      <c r="IF2" s="770"/>
      <c r="IG2" s="770" t="s">
        <v>208</v>
      </c>
      <c r="IH2" s="770"/>
      <c r="II2" s="770"/>
      <c r="IJ2" s="770"/>
      <c r="IK2" s="770"/>
      <c r="IL2" s="770"/>
      <c r="IM2" s="770"/>
      <c r="IN2" s="770"/>
      <c r="IO2" s="770" t="s">
        <v>208</v>
      </c>
      <c r="IP2" s="770"/>
      <c r="IQ2" s="770"/>
      <c r="IR2" s="770"/>
      <c r="IS2" s="770"/>
      <c r="IT2" s="770"/>
      <c r="IU2" s="770"/>
      <c r="IV2" s="770"/>
    </row>
    <row r="3" spans="1:256" ht="14.25" customHeight="1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5"/>
      <c r="CF3" s="605"/>
      <c r="CG3" s="605"/>
      <c r="CH3" s="605"/>
      <c r="CI3" s="605"/>
      <c r="CJ3" s="605"/>
      <c r="CK3" s="605"/>
      <c r="CL3" s="605"/>
      <c r="CM3" s="605"/>
      <c r="CN3" s="605"/>
      <c r="CO3" s="605"/>
      <c r="CP3" s="605"/>
      <c r="CQ3" s="605"/>
      <c r="CR3" s="605"/>
      <c r="CS3" s="605"/>
      <c r="CT3" s="605"/>
      <c r="CU3" s="605"/>
      <c r="CV3" s="605"/>
      <c r="CW3" s="605"/>
      <c r="CX3" s="605"/>
      <c r="CY3" s="605"/>
      <c r="CZ3" s="605"/>
      <c r="DA3" s="605"/>
      <c r="DB3" s="605"/>
      <c r="DC3" s="605"/>
      <c r="DD3" s="605"/>
      <c r="DE3" s="605"/>
      <c r="DF3" s="605"/>
      <c r="DG3" s="605"/>
      <c r="DH3" s="605"/>
      <c r="DI3" s="605"/>
      <c r="DJ3" s="605"/>
      <c r="DK3" s="605"/>
      <c r="DL3" s="605"/>
      <c r="DM3" s="605"/>
      <c r="DN3" s="605"/>
      <c r="DO3" s="605"/>
      <c r="DP3" s="605"/>
      <c r="DQ3" s="605"/>
      <c r="DR3" s="605"/>
      <c r="DS3" s="605"/>
      <c r="DT3" s="605"/>
      <c r="DU3" s="605"/>
      <c r="DV3" s="605"/>
      <c r="DW3" s="605"/>
      <c r="DX3" s="605"/>
      <c r="DY3" s="605"/>
      <c r="DZ3" s="605"/>
      <c r="EA3" s="605"/>
      <c r="EB3" s="605"/>
      <c r="EC3" s="605"/>
      <c r="ED3" s="605"/>
      <c r="EE3" s="605"/>
      <c r="EF3" s="605"/>
      <c r="EG3" s="605"/>
      <c r="EH3" s="605"/>
      <c r="EI3" s="605"/>
      <c r="EJ3" s="605"/>
      <c r="EK3" s="605"/>
      <c r="EL3" s="605"/>
      <c r="EM3" s="605"/>
      <c r="EN3" s="605"/>
      <c r="EO3" s="605"/>
      <c r="EP3" s="605"/>
      <c r="EQ3" s="605"/>
      <c r="ER3" s="605"/>
      <c r="ES3" s="605"/>
      <c r="ET3" s="605"/>
      <c r="EU3" s="605"/>
      <c r="EV3" s="605"/>
      <c r="EW3" s="605"/>
      <c r="EX3" s="605"/>
      <c r="EY3" s="605"/>
      <c r="EZ3" s="605"/>
      <c r="FA3" s="605"/>
      <c r="FB3" s="605"/>
      <c r="FC3" s="605"/>
      <c r="FD3" s="605"/>
      <c r="FE3" s="605"/>
      <c r="FF3" s="605"/>
      <c r="FG3" s="605"/>
      <c r="FH3" s="605"/>
      <c r="FI3" s="605"/>
      <c r="FJ3" s="605"/>
      <c r="FK3" s="605"/>
      <c r="FL3" s="605"/>
      <c r="FM3" s="605"/>
      <c r="FN3" s="605"/>
      <c r="FO3" s="605"/>
      <c r="FP3" s="605"/>
      <c r="FQ3" s="605"/>
      <c r="FR3" s="605"/>
      <c r="FS3" s="605"/>
      <c r="FT3" s="605"/>
      <c r="FU3" s="605"/>
      <c r="FV3" s="605"/>
      <c r="FW3" s="605"/>
      <c r="FX3" s="605"/>
      <c r="FY3" s="605"/>
      <c r="FZ3" s="605"/>
      <c r="GA3" s="605"/>
      <c r="GB3" s="605"/>
      <c r="GC3" s="605"/>
      <c r="GD3" s="605"/>
      <c r="GE3" s="605"/>
      <c r="GF3" s="605"/>
      <c r="GG3" s="605"/>
      <c r="GH3" s="605"/>
      <c r="GI3" s="605"/>
      <c r="GJ3" s="605"/>
      <c r="GK3" s="605"/>
      <c r="GL3" s="605"/>
      <c r="GM3" s="605"/>
      <c r="GN3" s="605"/>
      <c r="GO3" s="605"/>
      <c r="GP3" s="605"/>
      <c r="GQ3" s="605"/>
      <c r="GR3" s="605"/>
      <c r="GS3" s="605"/>
      <c r="GT3" s="605"/>
      <c r="GU3" s="605"/>
      <c r="GV3" s="605"/>
      <c r="GW3" s="605"/>
      <c r="GX3" s="605"/>
      <c r="GY3" s="605"/>
      <c r="GZ3" s="605"/>
      <c r="HA3" s="605"/>
      <c r="HB3" s="605"/>
      <c r="HC3" s="605"/>
      <c r="HD3" s="605"/>
      <c r="HE3" s="605"/>
      <c r="HF3" s="605"/>
      <c r="HG3" s="605"/>
      <c r="HH3" s="605"/>
      <c r="HI3" s="605"/>
      <c r="HJ3" s="605"/>
      <c r="HK3" s="605"/>
      <c r="HL3" s="605"/>
      <c r="HM3" s="605"/>
      <c r="HN3" s="605"/>
      <c r="HO3" s="605"/>
      <c r="HP3" s="605"/>
      <c r="HQ3" s="605"/>
      <c r="HR3" s="605"/>
      <c r="HS3" s="605"/>
      <c r="HT3" s="605"/>
      <c r="HU3" s="605"/>
      <c r="HV3" s="605"/>
      <c r="HW3" s="605"/>
      <c r="HX3" s="605"/>
      <c r="HY3" s="605"/>
      <c r="HZ3" s="605"/>
      <c r="IA3" s="605"/>
      <c r="IB3" s="605"/>
      <c r="IC3" s="605"/>
      <c r="ID3" s="605"/>
      <c r="IE3" s="605"/>
      <c r="IF3" s="605"/>
      <c r="IG3" s="605"/>
      <c r="IH3" s="605"/>
      <c r="II3" s="605"/>
      <c r="IJ3" s="605"/>
      <c r="IK3" s="605"/>
      <c r="IL3" s="605"/>
      <c r="IM3" s="605"/>
      <c r="IN3" s="605"/>
      <c r="IO3" s="605"/>
      <c r="IP3" s="605"/>
      <c r="IQ3" s="605"/>
      <c r="IR3" s="605"/>
      <c r="IS3" s="605"/>
      <c r="IT3" s="605"/>
      <c r="IU3" s="605"/>
      <c r="IV3" s="605"/>
    </row>
    <row r="4" spans="1:8" ht="13.5" customHeight="1">
      <c r="A4" s="670" t="s">
        <v>910</v>
      </c>
      <c r="B4" s="670"/>
      <c r="C4" s="670"/>
      <c r="D4" s="670"/>
      <c r="E4" s="670"/>
      <c r="F4" s="670"/>
      <c r="G4" s="670"/>
      <c r="H4" s="670"/>
    </row>
    <row r="5" spans="1:8" ht="13.5" customHeight="1" thickBot="1">
      <c r="A5" s="607"/>
      <c r="B5" s="607"/>
      <c r="C5" s="607"/>
      <c r="D5" s="607"/>
      <c r="E5" s="607"/>
      <c r="F5" s="607"/>
      <c r="G5" s="607"/>
      <c r="H5" s="607"/>
    </row>
    <row r="6" spans="1:8" ht="13.5" customHeight="1">
      <c r="A6" s="663" t="s">
        <v>0</v>
      </c>
      <c r="B6" s="659"/>
      <c r="C6" s="657" t="s">
        <v>742</v>
      </c>
      <c r="D6" s="661"/>
      <c r="E6" s="677" t="s">
        <v>909</v>
      </c>
      <c r="F6" s="678"/>
      <c r="G6" s="655"/>
      <c r="H6" s="656"/>
    </row>
    <row r="7" spans="1:8" ht="13.5" customHeight="1">
      <c r="A7" s="664"/>
      <c r="B7" s="660"/>
      <c r="C7" s="658"/>
      <c r="D7" s="662"/>
      <c r="E7" s="674" t="s">
        <v>377</v>
      </c>
      <c r="F7" s="675"/>
      <c r="G7" s="674" t="s">
        <v>378</v>
      </c>
      <c r="H7" s="676"/>
    </row>
    <row r="8" spans="1:8" ht="13.5" customHeight="1">
      <c r="A8" s="221" t="s">
        <v>743</v>
      </c>
      <c r="B8" s="49"/>
      <c r="C8" s="612" t="s">
        <v>940</v>
      </c>
      <c r="D8" s="268"/>
      <c r="E8" s="38" t="s">
        <v>911</v>
      </c>
      <c r="F8" s="609"/>
      <c r="G8" s="38" t="s">
        <v>926</v>
      </c>
      <c r="H8" s="610"/>
    </row>
    <row r="9" spans="1:8" ht="13.5" customHeight="1">
      <c r="A9" s="223" t="s">
        <v>747</v>
      </c>
      <c r="B9" s="350"/>
      <c r="C9" s="201" t="s">
        <v>199</v>
      </c>
      <c r="D9" s="458"/>
      <c r="E9" s="297" t="s">
        <v>912</v>
      </c>
      <c r="F9" s="217"/>
      <c r="G9" s="214" t="s">
        <v>927</v>
      </c>
      <c r="H9" s="224"/>
    </row>
    <row r="10" spans="1:8" ht="13.5" customHeight="1">
      <c r="A10" s="223" t="s">
        <v>751</v>
      </c>
      <c r="B10" s="350"/>
      <c r="C10" s="201" t="s">
        <v>199</v>
      </c>
      <c r="D10" s="458"/>
      <c r="E10" s="297" t="s">
        <v>913</v>
      </c>
      <c r="F10" s="217"/>
      <c r="G10" s="214" t="s">
        <v>928</v>
      </c>
      <c r="H10" s="224"/>
    </row>
    <row r="11" spans="1:8" ht="13.5" customHeight="1">
      <c r="A11" s="223" t="s">
        <v>754</v>
      </c>
      <c r="B11" s="350"/>
      <c r="C11" s="613" t="s">
        <v>941</v>
      </c>
      <c r="D11" s="458"/>
      <c r="E11" s="297" t="s">
        <v>914</v>
      </c>
      <c r="F11" s="217"/>
      <c r="G11" s="214" t="s">
        <v>929</v>
      </c>
      <c r="H11" s="224"/>
    </row>
    <row r="12" spans="1:8" ht="13.5" customHeight="1">
      <c r="A12" s="223" t="s">
        <v>757</v>
      </c>
      <c r="B12" s="350"/>
      <c r="C12" s="201" t="s">
        <v>199</v>
      </c>
      <c r="D12" s="458"/>
      <c r="E12" s="297" t="s">
        <v>915</v>
      </c>
      <c r="F12" s="217"/>
      <c r="G12" s="214" t="s">
        <v>930</v>
      </c>
      <c r="H12" s="224"/>
    </row>
    <row r="13" spans="1:8" ht="13.5" customHeight="1">
      <c r="A13" s="223" t="s">
        <v>759</v>
      </c>
      <c r="B13" s="350"/>
      <c r="C13" s="613" t="s">
        <v>942</v>
      </c>
      <c r="D13" s="458"/>
      <c r="E13" s="297" t="s">
        <v>916</v>
      </c>
      <c r="F13" s="217"/>
      <c r="G13" s="214" t="s">
        <v>931</v>
      </c>
      <c r="H13" s="224"/>
    </row>
    <row r="14" spans="1:8" ht="13.5" customHeight="1">
      <c r="A14" s="223" t="s">
        <v>763</v>
      </c>
      <c r="B14" s="350"/>
      <c r="C14" s="201" t="s">
        <v>199</v>
      </c>
      <c r="D14" s="458"/>
      <c r="E14" s="297" t="s">
        <v>917</v>
      </c>
      <c r="F14" s="217"/>
      <c r="G14" s="214" t="s">
        <v>932</v>
      </c>
      <c r="H14" s="224"/>
    </row>
    <row r="15" spans="1:8" ht="13.5" customHeight="1">
      <c r="A15" s="223" t="s">
        <v>766</v>
      </c>
      <c r="B15" s="350"/>
      <c r="C15" s="201" t="s">
        <v>199</v>
      </c>
      <c r="D15" s="458"/>
      <c r="E15" s="297" t="s">
        <v>918</v>
      </c>
      <c r="F15" s="217"/>
      <c r="G15" s="214" t="s">
        <v>933</v>
      </c>
      <c r="H15" s="224"/>
    </row>
    <row r="16" spans="1:8" ht="13.5" customHeight="1">
      <c r="A16" s="223" t="s">
        <v>770</v>
      </c>
      <c r="B16" s="350"/>
      <c r="C16" s="201" t="s">
        <v>199</v>
      </c>
      <c r="D16" s="458"/>
      <c r="E16" s="297" t="s">
        <v>919</v>
      </c>
      <c r="F16" s="217"/>
      <c r="G16" s="297" t="s">
        <v>934</v>
      </c>
      <c r="H16" s="224"/>
    </row>
    <row r="17" spans="1:8" ht="13.5" customHeight="1">
      <c r="A17" s="200" t="s">
        <v>202</v>
      </c>
      <c r="B17" s="350"/>
      <c r="C17" s="201" t="s">
        <v>199</v>
      </c>
      <c r="D17" s="458"/>
      <c r="E17" s="297" t="s">
        <v>920</v>
      </c>
      <c r="F17" s="217"/>
      <c r="G17" s="214" t="s">
        <v>935</v>
      </c>
      <c r="H17" s="224"/>
    </row>
    <row r="18" spans="1:8" ht="13.5" customHeight="1">
      <c r="A18" s="200" t="s">
        <v>203</v>
      </c>
      <c r="B18" s="350"/>
      <c r="C18" s="613" t="s">
        <v>943</v>
      </c>
      <c r="D18" s="458"/>
      <c r="E18" s="297" t="s">
        <v>921</v>
      </c>
      <c r="F18" s="217"/>
      <c r="G18" s="214" t="s">
        <v>936</v>
      </c>
      <c r="H18" s="224"/>
    </row>
    <row r="19" spans="1:8" ht="13.5" customHeight="1">
      <c r="A19" s="200" t="s">
        <v>204</v>
      </c>
      <c r="B19" s="350"/>
      <c r="C19" s="201" t="s">
        <v>199</v>
      </c>
      <c r="D19" s="458"/>
      <c r="E19" s="297" t="s">
        <v>922</v>
      </c>
      <c r="F19" s="217"/>
      <c r="G19" s="214" t="s">
        <v>937</v>
      </c>
      <c r="H19" s="224"/>
    </row>
    <row r="20" spans="1:8" ht="13.5" customHeight="1">
      <c r="A20" s="200" t="s">
        <v>384</v>
      </c>
      <c r="B20" s="350"/>
      <c r="C20" s="613" t="s">
        <v>944</v>
      </c>
      <c r="D20" s="458"/>
      <c r="E20" s="297" t="s">
        <v>923</v>
      </c>
      <c r="F20" s="217"/>
      <c r="G20" s="214" t="s">
        <v>938</v>
      </c>
      <c r="H20" s="224"/>
    </row>
    <row r="21" spans="1:8" ht="13.5" customHeight="1">
      <c r="A21" s="200" t="s">
        <v>385</v>
      </c>
      <c r="B21" s="350"/>
      <c r="C21" s="613" t="s">
        <v>945</v>
      </c>
      <c r="D21" s="458"/>
      <c r="E21" s="297" t="s">
        <v>924</v>
      </c>
      <c r="F21" s="217"/>
      <c r="G21" s="214" t="s">
        <v>939</v>
      </c>
      <c r="H21" s="224"/>
    </row>
    <row r="22" spans="1:8" s="82" customFormat="1" ht="13.5" customHeight="1" thickBot="1">
      <c r="A22" s="611" t="s">
        <v>386</v>
      </c>
      <c r="B22" s="547"/>
      <c r="C22" s="614" t="s">
        <v>946</v>
      </c>
      <c r="D22" s="549"/>
      <c r="E22" s="38" t="s">
        <v>925</v>
      </c>
      <c r="F22" s="551"/>
      <c r="G22" s="550"/>
      <c r="H22" s="468"/>
    </row>
    <row r="23" spans="1:9" ht="13.5" customHeight="1">
      <c r="A23" s="158" t="s">
        <v>807</v>
      </c>
      <c r="B23" s="158"/>
      <c r="C23" s="158"/>
      <c r="D23" s="158"/>
      <c r="E23" s="158"/>
      <c r="F23" s="83"/>
      <c r="G23" s="84"/>
      <c r="H23" s="81"/>
      <c r="I23" s="82"/>
    </row>
    <row r="27" spans="1:8" ht="13.5" customHeight="1">
      <c r="A27" s="670" t="s">
        <v>741</v>
      </c>
      <c r="B27" s="670"/>
      <c r="C27" s="670"/>
      <c r="D27" s="670"/>
      <c r="E27" s="670"/>
      <c r="F27" s="670"/>
      <c r="G27" s="670"/>
      <c r="H27" s="670"/>
    </row>
    <row r="28" spans="1:8" ht="13.5" customHeight="1" thickBot="1">
      <c r="A28" s="607"/>
      <c r="B28" s="607"/>
      <c r="C28" s="607"/>
      <c r="D28" s="607"/>
      <c r="E28" s="607"/>
      <c r="F28" s="607"/>
      <c r="G28" s="607"/>
      <c r="H28" s="607"/>
    </row>
    <row r="29" spans="1:8" ht="13.5" customHeight="1">
      <c r="A29" s="210" t="s">
        <v>0</v>
      </c>
      <c r="B29" s="461"/>
      <c r="C29" s="66" t="s">
        <v>742</v>
      </c>
      <c r="D29" s="462"/>
      <c r="E29" s="671" t="s">
        <v>377</v>
      </c>
      <c r="F29" s="672"/>
      <c r="G29" s="671" t="s">
        <v>378</v>
      </c>
      <c r="H29" s="673"/>
    </row>
    <row r="30" spans="1:8" ht="13.5" customHeight="1">
      <c r="A30" s="221" t="s">
        <v>743</v>
      </c>
      <c r="B30" s="49"/>
      <c r="C30" s="34" t="s">
        <v>744</v>
      </c>
      <c r="D30" s="459"/>
      <c r="E30" s="80" t="s">
        <v>745</v>
      </c>
      <c r="F30" s="215"/>
      <c r="G30" s="80" t="s">
        <v>746</v>
      </c>
      <c r="H30" s="467"/>
    </row>
    <row r="31" spans="1:8" ht="13.5" customHeight="1">
      <c r="A31" s="223" t="s">
        <v>747</v>
      </c>
      <c r="B31" s="350"/>
      <c r="C31" s="201" t="s">
        <v>748</v>
      </c>
      <c r="D31" s="458"/>
      <c r="E31" s="214" t="s">
        <v>749</v>
      </c>
      <c r="F31" s="217"/>
      <c r="G31" s="214" t="s">
        <v>750</v>
      </c>
      <c r="H31" s="224"/>
    </row>
    <row r="32" spans="1:8" ht="13.5" customHeight="1">
      <c r="A32" s="223" t="s">
        <v>751</v>
      </c>
      <c r="B32" s="350"/>
      <c r="C32" s="201" t="s">
        <v>199</v>
      </c>
      <c r="D32" s="458"/>
      <c r="E32" s="214" t="s">
        <v>752</v>
      </c>
      <c r="F32" s="217"/>
      <c r="G32" s="214" t="s">
        <v>753</v>
      </c>
      <c r="H32" s="224"/>
    </row>
    <row r="33" spans="1:8" ht="13.5" customHeight="1">
      <c r="A33" s="223" t="s">
        <v>754</v>
      </c>
      <c r="B33" s="350"/>
      <c r="C33" s="201" t="s">
        <v>755</v>
      </c>
      <c r="D33" s="458"/>
      <c r="E33" s="214" t="s">
        <v>756</v>
      </c>
      <c r="F33" s="217"/>
      <c r="G33" s="214" t="s">
        <v>379</v>
      </c>
      <c r="H33" s="224"/>
    </row>
    <row r="34" spans="1:8" ht="13.5" customHeight="1">
      <c r="A34" s="223" t="s">
        <v>757</v>
      </c>
      <c r="B34" s="350"/>
      <c r="C34" s="201" t="s">
        <v>199</v>
      </c>
      <c r="D34" s="458"/>
      <c r="E34" s="214" t="s">
        <v>758</v>
      </c>
      <c r="F34" s="217"/>
      <c r="G34" s="214" t="s">
        <v>380</v>
      </c>
      <c r="H34" s="224"/>
    </row>
    <row r="35" spans="1:8" ht="13.5" customHeight="1">
      <c r="A35" s="223" t="s">
        <v>759</v>
      </c>
      <c r="B35" s="350"/>
      <c r="C35" s="201" t="s">
        <v>760</v>
      </c>
      <c r="D35" s="458"/>
      <c r="E35" s="214" t="s">
        <v>761</v>
      </c>
      <c r="F35" s="217"/>
      <c r="G35" s="214" t="s">
        <v>762</v>
      </c>
      <c r="H35" s="224"/>
    </row>
    <row r="36" spans="1:8" ht="13.5" customHeight="1">
      <c r="A36" s="223" t="s">
        <v>763</v>
      </c>
      <c r="B36" s="350"/>
      <c r="C36" s="201" t="s">
        <v>764</v>
      </c>
      <c r="D36" s="458"/>
      <c r="E36" s="214" t="s">
        <v>765</v>
      </c>
      <c r="F36" s="217"/>
      <c r="G36" s="214" t="s">
        <v>381</v>
      </c>
      <c r="H36" s="224"/>
    </row>
    <row r="37" spans="1:8" ht="13.5" customHeight="1">
      <c r="A37" s="223" t="s">
        <v>766</v>
      </c>
      <c r="B37" s="350"/>
      <c r="C37" s="201" t="s">
        <v>767</v>
      </c>
      <c r="D37" s="458"/>
      <c r="E37" s="214" t="s">
        <v>768</v>
      </c>
      <c r="F37" s="217"/>
      <c r="G37" s="214" t="s">
        <v>769</v>
      </c>
      <c r="H37" s="224"/>
    </row>
    <row r="38" spans="1:8" ht="13.5" customHeight="1">
      <c r="A38" s="223" t="s">
        <v>770</v>
      </c>
      <c r="B38" s="350"/>
      <c r="C38" s="201" t="s">
        <v>764</v>
      </c>
      <c r="D38" s="458"/>
      <c r="E38" s="214" t="s">
        <v>771</v>
      </c>
      <c r="F38" s="217"/>
      <c r="G38" s="214" t="s">
        <v>382</v>
      </c>
      <c r="H38" s="224"/>
    </row>
    <row r="39" spans="1:8" ht="13.5" customHeight="1">
      <c r="A39" s="200" t="s">
        <v>202</v>
      </c>
      <c r="B39" s="350"/>
      <c r="C39" s="201" t="s">
        <v>767</v>
      </c>
      <c r="D39" s="458"/>
      <c r="E39" s="214" t="s">
        <v>772</v>
      </c>
      <c r="F39" s="217"/>
      <c r="G39" s="214" t="s">
        <v>773</v>
      </c>
      <c r="H39" s="224"/>
    </row>
    <row r="40" spans="1:8" ht="13.5" customHeight="1">
      <c r="A40" s="200" t="s">
        <v>203</v>
      </c>
      <c r="B40" s="350"/>
      <c r="C40" s="201" t="s">
        <v>764</v>
      </c>
      <c r="D40" s="458"/>
      <c r="E40" s="214" t="s">
        <v>774</v>
      </c>
      <c r="F40" s="217"/>
      <c r="G40" s="214" t="s">
        <v>383</v>
      </c>
      <c r="H40" s="224"/>
    </row>
    <row r="41" spans="1:8" ht="13.5" customHeight="1">
      <c r="A41" s="200" t="s">
        <v>204</v>
      </c>
      <c r="B41" s="350"/>
      <c r="C41" s="201" t="s">
        <v>767</v>
      </c>
      <c r="D41" s="458"/>
      <c r="E41" s="214" t="s">
        <v>775</v>
      </c>
      <c r="F41" s="217"/>
      <c r="G41" s="214" t="s">
        <v>776</v>
      </c>
      <c r="H41" s="224"/>
    </row>
    <row r="42" spans="1:8" ht="13.5" customHeight="1">
      <c r="A42" s="200" t="s">
        <v>384</v>
      </c>
      <c r="B42" s="350"/>
      <c r="C42" s="201" t="s">
        <v>764</v>
      </c>
      <c r="D42" s="458"/>
      <c r="E42" s="214" t="s">
        <v>777</v>
      </c>
      <c r="F42" s="217"/>
      <c r="G42" s="214" t="s">
        <v>778</v>
      </c>
      <c r="H42" s="224"/>
    </row>
    <row r="43" spans="1:8" ht="13.5" customHeight="1">
      <c r="A43" s="200" t="s">
        <v>385</v>
      </c>
      <c r="B43" s="350"/>
      <c r="C43" s="201" t="s">
        <v>779</v>
      </c>
      <c r="D43" s="458"/>
      <c r="E43" s="214" t="s">
        <v>780</v>
      </c>
      <c r="F43" s="217"/>
      <c r="G43" s="214" t="s">
        <v>781</v>
      </c>
      <c r="H43" s="224"/>
    </row>
    <row r="44" spans="1:8" s="82" customFormat="1" ht="13.5" customHeight="1">
      <c r="A44" s="200" t="s">
        <v>386</v>
      </c>
      <c r="B44" s="350"/>
      <c r="C44" s="201" t="s">
        <v>782</v>
      </c>
      <c r="D44" s="458"/>
      <c r="E44" s="214" t="s">
        <v>783</v>
      </c>
      <c r="F44" s="217"/>
      <c r="G44" s="214" t="s">
        <v>784</v>
      </c>
      <c r="H44" s="224"/>
    </row>
    <row r="45" spans="1:8" ht="13.5" customHeight="1">
      <c r="A45" s="200" t="s">
        <v>387</v>
      </c>
      <c r="B45" s="350"/>
      <c r="C45" s="201" t="s">
        <v>779</v>
      </c>
      <c r="D45" s="458"/>
      <c r="E45" s="214" t="s">
        <v>785</v>
      </c>
      <c r="F45" s="217"/>
      <c r="G45" s="214" t="s">
        <v>786</v>
      </c>
      <c r="H45" s="224"/>
    </row>
    <row r="46" spans="1:8" ht="13.5" customHeight="1">
      <c r="A46" s="200" t="s">
        <v>388</v>
      </c>
      <c r="B46" s="350"/>
      <c r="C46" s="201" t="s">
        <v>787</v>
      </c>
      <c r="D46" s="458"/>
      <c r="E46" s="214" t="s">
        <v>788</v>
      </c>
      <c r="F46" s="217"/>
      <c r="G46" s="214" t="s">
        <v>789</v>
      </c>
      <c r="H46" s="224"/>
    </row>
    <row r="47" spans="1:8" ht="13.5" customHeight="1">
      <c r="A47" s="200" t="s">
        <v>389</v>
      </c>
      <c r="B47" s="350"/>
      <c r="C47" s="201" t="s">
        <v>790</v>
      </c>
      <c r="D47" s="458"/>
      <c r="E47" s="214" t="s">
        <v>791</v>
      </c>
      <c r="F47" s="217"/>
      <c r="G47" s="214" t="s">
        <v>792</v>
      </c>
      <c r="H47" s="224"/>
    </row>
    <row r="48" spans="1:8" ht="13.5" customHeight="1">
      <c r="A48" s="200" t="s">
        <v>390</v>
      </c>
      <c r="B48" s="350"/>
      <c r="C48" s="201" t="s">
        <v>793</v>
      </c>
      <c r="D48" s="458"/>
      <c r="E48" s="214" t="s">
        <v>794</v>
      </c>
      <c r="F48" s="217"/>
      <c r="G48" s="214" t="s">
        <v>795</v>
      </c>
      <c r="H48" s="224"/>
    </row>
    <row r="49" spans="1:8" ht="13.5" customHeight="1">
      <c r="A49" s="200" t="s">
        <v>391</v>
      </c>
      <c r="B49" s="350"/>
      <c r="C49" s="201" t="s">
        <v>790</v>
      </c>
      <c r="D49" s="458"/>
      <c r="E49" s="214" t="s">
        <v>796</v>
      </c>
      <c r="F49" s="217"/>
      <c r="G49" s="214" t="s">
        <v>797</v>
      </c>
      <c r="H49" s="224"/>
    </row>
    <row r="50" spans="1:8" ht="13.5" customHeight="1">
      <c r="A50" s="223" t="s">
        <v>798</v>
      </c>
      <c r="B50" s="350"/>
      <c r="C50" s="201" t="s">
        <v>401</v>
      </c>
      <c r="D50" s="458"/>
      <c r="E50" s="214" t="s">
        <v>799</v>
      </c>
      <c r="F50" s="217"/>
      <c r="G50" s="214" t="s">
        <v>800</v>
      </c>
      <c r="H50" s="224"/>
    </row>
    <row r="51" spans="1:8" ht="13.5" customHeight="1">
      <c r="A51" s="223" t="s">
        <v>801</v>
      </c>
      <c r="B51" s="350"/>
      <c r="C51" s="201" t="s">
        <v>402</v>
      </c>
      <c r="D51" s="458"/>
      <c r="E51" s="214" t="s">
        <v>802</v>
      </c>
      <c r="F51" s="217"/>
      <c r="G51" s="214" t="s">
        <v>803</v>
      </c>
      <c r="H51" s="224"/>
    </row>
    <row r="52" spans="1:9" ht="13.5" customHeight="1" thickBot="1">
      <c r="A52" s="309" t="s">
        <v>804</v>
      </c>
      <c r="B52" s="349"/>
      <c r="C52" s="42" t="s">
        <v>403</v>
      </c>
      <c r="D52" s="460"/>
      <c r="E52" s="32" t="s">
        <v>805</v>
      </c>
      <c r="F52" s="219"/>
      <c r="G52" s="32" t="s">
        <v>806</v>
      </c>
      <c r="H52" s="468"/>
      <c r="I52" s="82"/>
    </row>
    <row r="53" spans="1:9" ht="13.5" customHeight="1">
      <c r="A53" s="158" t="s">
        <v>807</v>
      </c>
      <c r="B53" s="158"/>
      <c r="C53" s="158"/>
      <c r="D53" s="158"/>
      <c r="E53" s="158"/>
      <c r="F53" s="83"/>
      <c r="G53" s="84"/>
      <c r="H53" s="81"/>
      <c r="I53" s="82"/>
    </row>
    <row r="54" spans="1:9" ht="13.5" customHeight="1">
      <c r="A54" s="269"/>
      <c r="B54" s="269"/>
      <c r="C54" s="269"/>
      <c r="D54" s="269"/>
      <c r="E54" s="269"/>
      <c r="F54" s="83"/>
      <c r="G54" s="84"/>
      <c r="H54" s="81"/>
      <c r="I54" s="82"/>
    </row>
    <row r="55" spans="1:8" ht="13.5" customHeight="1">
      <c r="A55" s="81"/>
      <c r="B55" s="81"/>
      <c r="C55" s="85"/>
      <c r="D55" s="81"/>
      <c r="E55" s="84"/>
      <c r="F55" s="83"/>
      <c r="G55" s="84"/>
      <c r="H55" s="81"/>
    </row>
    <row r="56" spans="1:8" ht="13.5" customHeight="1">
      <c r="A56" s="670" t="s">
        <v>901</v>
      </c>
      <c r="B56" s="670"/>
      <c r="C56" s="670"/>
      <c r="D56" s="670"/>
      <c r="E56" s="670"/>
      <c r="F56" s="670"/>
      <c r="G56" s="670"/>
      <c r="H56" s="670"/>
    </row>
    <row r="57" spans="1:8" ht="13.5" customHeight="1" thickBot="1">
      <c r="A57" s="606"/>
      <c r="B57" s="606"/>
      <c r="C57" s="606"/>
      <c r="D57" s="606"/>
      <c r="E57" s="606"/>
      <c r="F57" s="606"/>
      <c r="G57" s="606"/>
      <c r="H57" s="606"/>
    </row>
    <row r="58" spans="1:8" ht="13.5" customHeight="1">
      <c r="A58" s="210" t="s">
        <v>0</v>
      </c>
      <c r="B58" s="461"/>
      <c r="C58" s="66" t="s">
        <v>808</v>
      </c>
      <c r="D58" s="462"/>
      <c r="E58" s="160" t="s">
        <v>377</v>
      </c>
      <c r="F58" s="159"/>
      <c r="G58" s="160" t="s">
        <v>378</v>
      </c>
      <c r="H58" s="220"/>
    </row>
    <row r="59" spans="1:8" ht="13.5" customHeight="1">
      <c r="A59" s="221" t="s">
        <v>809</v>
      </c>
      <c r="B59" s="49"/>
      <c r="C59" s="34" t="s">
        <v>905</v>
      </c>
      <c r="D59" s="459"/>
      <c r="E59" s="80" t="s">
        <v>902</v>
      </c>
      <c r="F59" s="215"/>
      <c r="G59" s="80"/>
      <c r="H59" s="222"/>
    </row>
    <row r="60" spans="1:8" ht="13.5" customHeight="1" thickBot="1">
      <c r="A60" s="546" t="s">
        <v>810</v>
      </c>
      <c r="B60" s="547"/>
      <c r="C60" s="548" t="s">
        <v>903</v>
      </c>
      <c r="D60" s="549"/>
      <c r="E60" s="550" t="s">
        <v>906</v>
      </c>
      <c r="F60" s="551"/>
      <c r="G60" s="550"/>
      <c r="H60" s="468"/>
    </row>
    <row r="61" spans="1:9" ht="13.5" customHeight="1">
      <c r="A61" s="158" t="s">
        <v>807</v>
      </c>
      <c r="B61" s="33"/>
      <c r="C61" s="33" t="s">
        <v>904</v>
      </c>
      <c r="D61" s="33"/>
      <c r="E61" s="38"/>
      <c r="F61" s="38"/>
      <c r="G61" s="38"/>
      <c r="H61" s="81"/>
      <c r="I61" s="82"/>
    </row>
    <row r="62" spans="1:9" ht="13.5" customHeight="1">
      <c r="A62" s="79"/>
      <c r="B62" s="33"/>
      <c r="C62" s="33"/>
      <c r="D62" s="33"/>
      <c r="E62" s="38"/>
      <c r="F62" s="38"/>
      <c r="G62" s="38"/>
      <c r="H62" s="81"/>
      <c r="I62" s="82"/>
    </row>
    <row r="63" spans="1:9" ht="13.5" customHeight="1">
      <c r="A63" s="79"/>
      <c r="B63" s="33"/>
      <c r="C63" s="33"/>
      <c r="D63" s="33"/>
      <c r="E63" s="38"/>
      <c r="F63" s="38"/>
      <c r="G63" s="38"/>
      <c r="H63" s="81"/>
      <c r="I63" s="82"/>
    </row>
    <row r="64" spans="1:9" ht="13.5" customHeight="1">
      <c r="A64" s="79"/>
      <c r="B64" s="33"/>
      <c r="C64" s="33"/>
      <c r="D64" s="33"/>
      <c r="E64" s="38"/>
      <c r="F64" s="38"/>
      <c r="G64" s="38"/>
      <c r="H64" s="81"/>
      <c r="I64" s="82"/>
    </row>
    <row r="65" spans="1:9" ht="13.5" customHeight="1">
      <c r="A65" s="79"/>
      <c r="B65" s="33"/>
      <c r="C65" s="33"/>
      <c r="D65" s="33"/>
      <c r="E65" s="38"/>
      <c r="F65" s="38"/>
      <c r="G65" s="38"/>
      <c r="H65" s="81"/>
      <c r="I65" s="82"/>
    </row>
    <row r="66" spans="1:8" s="82" customFormat="1" ht="13.5" customHeight="1">
      <c r="A66" s="79"/>
      <c r="B66" s="33"/>
      <c r="C66" s="33"/>
      <c r="D66" s="33"/>
      <c r="E66" s="38"/>
      <c r="F66" s="38"/>
      <c r="G66" s="38"/>
      <c r="H66" s="81"/>
    </row>
    <row r="67" spans="1:8" s="82" customFormat="1" ht="13.5" customHeight="1">
      <c r="A67" s="79"/>
      <c r="B67" s="33"/>
      <c r="C67" s="33"/>
      <c r="D67" s="33"/>
      <c r="E67" s="38"/>
      <c r="F67" s="38"/>
      <c r="G67" s="38"/>
      <c r="H67" s="81"/>
    </row>
    <row r="68" spans="1:8" s="82" customFormat="1" ht="13.5" customHeight="1">
      <c r="A68" s="33"/>
      <c r="B68" s="33"/>
      <c r="C68" s="33"/>
      <c r="D68" s="33"/>
      <c r="E68" s="38"/>
      <c r="F68" s="38"/>
      <c r="G68" s="38"/>
      <c r="H68" s="81"/>
    </row>
    <row r="69" spans="1:8" s="82" customFormat="1" ht="13.5" customHeight="1">
      <c r="A69" s="33"/>
      <c r="B69" s="33"/>
      <c r="C69" s="33"/>
      <c r="D69" s="33"/>
      <c r="E69" s="38"/>
      <c r="F69" s="38"/>
      <c r="G69" s="38"/>
      <c r="H69" s="81"/>
    </row>
    <row r="70" spans="1:8" s="82" customFormat="1" ht="13.5" customHeight="1">
      <c r="A70" s="33"/>
      <c r="B70" s="33"/>
      <c r="C70" s="33"/>
      <c r="D70" s="33"/>
      <c r="E70" s="38"/>
      <c r="F70" s="38"/>
      <c r="G70" s="38"/>
      <c r="H70" s="81"/>
    </row>
    <row r="71" spans="1:8" s="82" customFormat="1" ht="13.5" customHeight="1">
      <c r="A71" s="33"/>
      <c r="B71" s="33"/>
      <c r="C71" s="33"/>
      <c r="D71" s="33"/>
      <c r="E71" s="38"/>
      <c r="F71" s="38"/>
      <c r="G71" s="38"/>
      <c r="H71" s="81"/>
    </row>
    <row r="72" spans="1:8" s="82" customFormat="1" ht="13.5" customHeight="1">
      <c r="A72" s="269"/>
      <c r="B72" s="269"/>
      <c r="C72" s="269"/>
      <c r="D72" s="269"/>
      <c r="E72" s="269"/>
      <c r="F72" s="81"/>
      <c r="G72" s="81"/>
      <c r="H72" s="81"/>
    </row>
    <row r="73" spans="2:9" ht="13.5" customHeight="1">
      <c r="B73" s="82"/>
      <c r="C73" s="82"/>
      <c r="D73" s="82"/>
      <c r="E73" s="82"/>
      <c r="F73" s="82"/>
      <c r="G73" s="82"/>
      <c r="I73" s="82"/>
    </row>
    <row r="74" spans="2:9" ht="13.5" customHeight="1">
      <c r="B74" s="82"/>
      <c r="C74" s="82"/>
      <c r="D74" s="82"/>
      <c r="E74" s="82"/>
      <c r="F74" s="82"/>
      <c r="G74" s="82"/>
      <c r="I74" s="82"/>
    </row>
    <row r="75" spans="2:9" ht="13.5" customHeight="1">
      <c r="B75" s="82"/>
      <c r="C75" s="82"/>
      <c r="D75" s="82"/>
      <c r="E75" s="82"/>
      <c r="F75" s="82"/>
      <c r="G75" s="82"/>
      <c r="I75" s="82"/>
    </row>
  </sheetData>
  <sheetProtection/>
  <mergeCells count="44">
    <mergeCell ref="A4:H4"/>
    <mergeCell ref="E7:F7"/>
    <mergeCell ref="G7:H7"/>
    <mergeCell ref="E6:H6"/>
    <mergeCell ref="C6:C7"/>
    <mergeCell ref="B6:B7"/>
    <mergeCell ref="D6:D7"/>
    <mergeCell ref="A6:A7"/>
    <mergeCell ref="HQ2:HX2"/>
    <mergeCell ref="HY2:IF2"/>
    <mergeCell ref="IG2:IN2"/>
    <mergeCell ref="IO2:IV2"/>
    <mergeCell ref="GK2:GR2"/>
    <mergeCell ref="GS2:GZ2"/>
    <mergeCell ref="HA2:HH2"/>
    <mergeCell ref="HI2:HP2"/>
    <mergeCell ref="FE2:FL2"/>
    <mergeCell ref="FM2:FT2"/>
    <mergeCell ref="FU2:GB2"/>
    <mergeCell ref="GC2:GJ2"/>
    <mergeCell ref="DY2:EF2"/>
    <mergeCell ref="EG2:EN2"/>
    <mergeCell ref="EO2:EV2"/>
    <mergeCell ref="EW2:FD2"/>
    <mergeCell ref="CS2:CZ2"/>
    <mergeCell ref="DA2:DH2"/>
    <mergeCell ref="DI2:DP2"/>
    <mergeCell ref="DQ2:DX2"/>
    <mergeCell ref="BM2:BT2"/>
    <mergeCell ref="BU2:CB2"/>
    <mergeCell ref="CC2:CJ2"/>
    <mergeCell ref="CK2:CR2"/>
    <mergeCell ref="AG2:AN2"/>
    <mergeCell ref="AO2:AV2"/>
    <mergeCell ref="AW2:BD2"/>
    <mergeCell ref="BE2:BL2"/>
    <mergeCell ref="A2:H2"/>
    <mergeCell ref="I2:P2"/>
    <mergeCell ref="Q2:X2"/>
    <mergeCell ref="Y2:AF2"/>
    <mergeCell ref="A56:H56"/>
    <mergeCell ref="A27:H27"/>
    <mergeCell ref="E29:F29"/>
    <mergeCell ref="G29:H29"/>
  </mergeCells>
  <printOptions horizontalCentered="1"/>
  <pageMargins left="0.7874015748031497" right="0.7874015748031497" top="0.3937007874015748" bottom="0" header="0.5118110236220472" footer="0.35433070866141736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I57"/>
  <sheetViews>
    <sheetView showGridLines="0" view="pageBreakPreview" zoomScaleSheetLayoutView="100" workbookViewId="0" topLeftCell="A1">
      <selection activeCell="A28" sqref="A28"/>
    </sheetView>
  </sheetViews>
  <sheetFormatPr defaultColWidth="9.00390625" defaultRowHeight="13.5" customHeight="1"/>
  <cols>
    <col min="1" max="1" width="13.75390625" style="82" customWidth="1"/>
    <col min="2" max="2" width="3.625" style="78" customWidth="1"/>
    <col min="3" max="3" width="14.50390625" style="78" customWidth="1"/>
    <col min="4" max="4" width="3.625" style="78" customWidth="1"/>
    <col min="5" max="5" width="20.75390625" style="78" customWidth="1"/>
    <col min="6" max="6" width="1.625" style="78" customWidth="1"/>
    <col min="7" max="7" width="20.75390625" style="78" customWidth="1"/>
    <col min="8" max="8" width="1.4921875" style="82" customWidth="1"/>
    <col min="9" max="15" width="9.00390625" style="78" customWidth="1"/>
    <col min="16" max="16" width="3.50390625" style="78" customWidth="1"/>
    <col min="17" max="16384" width="9.00390625" style="78" customWidth="1"/>
  </cols>
  <sheetData>
    <row r="2" spans="1:8" ht="13.5" customHeight="1">
      <c r="A2" s="670" t="s">
        <v>826</v>
      </c>
      <c r="B2" s="670"/>
      <c r="C2" s="670"/>
      <c r="D2" s="670"/>
      <c r="E2" s="670"/>
      <c r="F2" s="670"/>
      <c r="G2" s="670"/>
      <c r="H2" s="670"/>
    </row>
    <row r="3" spans="1:8" ht="13.5" customHeight="1" thickBot="1">
      <c r="A3" s="606"/>
      <c r="B3" s="606"/>
      <c r="C3" s="606"/>
      <c r="D3" s="606"/>
      <c r="E3" s="606"/>
      <c r="F3" s="606"/>
      <c r="G3" s="606"/>
      <c r="H3" s="606"/>
    </row>
    <row r="4" spans="1:8" ht="13.5" customHeight="1">
      <c r="A4" s="210" t="s">
        <v>0</v>
      </c>
      <c r="B4" s="461"/>
      <c r="C4" s="66" t="s">
        <v>846</v>
      </c>
      <c r="D4" s="462"/>
      <c r="E4" s="452" t="s">
        <v>377</v>
      </c>
      <c r="F4" s="159"/>
      <c r="G4" s="452" t="s">
        <v>378</v>
      </c>
      <c r="H4" s="220"/>
    </row>
    <row r="5" spans="1:8" ht="13.5" customHeight="1">
      <c r="A5" s="221" t="s">
        <v>847</v>
      </c>
      <c r="B5" s="49"/>
      <c r="C5" s="34" t="s">
        <v>848</v>
      </c>
      <c r="D5" s="34"/>
      <c r="E5" s="296" t="s">
        <v>392</v>
      </c>
      <c r="F5" s="215"/>
      <c r="G5" s="80" t="s">
        <v>393</v>
      </c>
      <c r="H5" s="222"/>
    </row>
    <row r="6" spans="1:8" ht="13.5" customHeight="1">
      <c r="A6" s="223" t="s">
        <v>849</v>
      </c>
      <c r="B6" s="350"/>
      <c r="C6" s="201" t="s">
        <v>199</v>
      </c>
      <c r="D6" s="201"/>
      <c r="E6" s="297" t="s">
        <v>394</v>
      </c>
      <c r="F6" s="217"/>
      <c r="G6" s="214" t="s">
        <v>395</v>
      </c>
      <c r="H6" s="224"/>
    </row>
    <row r="7" spans="1:8" ht="13.5" customHeight="1">
      <c r="A7" s="223" t="s">
        <v>850</v>
      </c>
      <c r="B7" s="350"/>
      <c r="C7" s="201" t="s">
        <v>199</v>
      </c>
      <c r="D7" s="201"/>
      <c r="E7" s="297" t="s">
        <v>396</v>
      </c>
      <c r="F7" s="217"/>
      <c r="G7" s="214" t="s">
        <v>397</v>
      </c>
      <c r="H7" s="224"/>
    </row>
    <row r="8" spans="1:8" ht="13.5" customHeight="1">
      <c r="A8" s="223" t="s">
        <v>851</v>
      </c>
      <c r="B8" s="350"/>
      <c r="C8" s="201" t="s">
        <v>852</v>
      </c>
      <c r="D8" s="201"/>
      <c r="E8" s="297" t="s">
        <v>398</v>
      </c>
      <c r="F8" s="217"/>
      <c r="G8" s="214" t="s">
        <v>399</v>
      </c>
      <c r="H8" s="224"/>
    </row>
    <row r="9" spans="1:8" ht="13.5" customHeight="1">
      <c r="A9" s="223" t="s">
        <v>853</v>
      </c>
      <c r="B9" s="350"/>
      <c r="C9" s="201" t="s">
        <v>199</v>
      </c>
      <c r="D9" s="201"/>
      <c r="E9" s="297" t="s">
        <v>400</v>
      </c>
      <c r="F9" s="217"/>
      <c r="G9" s="214" t="s">
        <v>854</v>
      </c>
      <c r="H9" s="224"/>
    </row>
    <row r="10" spans="1:8" ht="13.5" customHeight="1">
      <c r="A10" s="223" t="s">
        <v>855</v>
      </c>
      <c r="B10" s="350"/>
      <c r="C10" s="201" t="s">
        <v>856</v>
      </c>
      <c r="D10" s="201"/>
      <c r="E10" s="297" t="s">
        <v>857</v>
      </c>
      <c r="F10" s="217"/>
      <c r="G10" s="214" t="s">
        <v>858</v>
      </c>
      <c r="H10" s="224"/>
    </row>
    <row r="11" spans="1:8" ht="13.5" customHeight="1">
      <c r="A11" s="223" t="s">
        <v>859</v>
      </c>
      <c r="B11" s="350"/>
      <c r="C11" s="201" t="s">
        <v>199</v>
      </c>
      <c r="D11" s="201"/>
      <c r="E11" s="297" t="s">
        <v>860</v>
      </c>
      <c r="F11" s="217"/>
      <c r="G11" s="214" t="s">
        <v>861</v>
      </c>
      <c r="H11" s="224"/>
    </row>
    <row r="12" spans="1:8" ht="13.5" customHeight="1">
      <c r="A12" s="223" t="s">
        <v>862</v>
      </c>
      <c r="B12" s="350"/>
      <c r="C12" s="201" t="s">
        <v>199</v>
      </c>
      <c r="D12" s="201"/>
      <c r="E12" s="297" t="s">
        <v>863</v>
      </c>
      <c r="F12" s="217"/>
      <c r="G12" s="214" t="s">
        <v>864</v>
      </c>
      <c r="H12" s="224"/>
    </row>
    <row r="13" spans="1:8" ht="13.5" customHeight="1">
      <c r="A13" s="223" t="s">
        <v>865</v>
      </c>
      <c r="B13" s="350"/>
      <c r="C13" s="201" t="s">
        <v>199</v>
      </c>
      <c r="D13" s="201"/>
      <c r="E13" s="297" t="s">
        <v>866</v>
      </c>
      <c r="F13" s="217"/>
      <c r="G13" s="214" t="s">
        <v>867</v>
      </c>
      <c r="H13" s="224"/>
    </row>
    <row r="14" spans="1:8" ht="13.5" customHeight="1">
      <c r="A14" s="200" t="s">
        <v>202</v>
      </c>
      <c r="B14" s="350"/>
      <c r="C14" s="201" t="s">
        <v>868</v>
      </c>
      <c r="D14" s="201"/>
      <c r="E14" s="297" t="s">
        <v>869</v>
      </c>
      <c r="F14" s="217"/>
      <c r="G14" s="214" t="s">
        <v>870</v>
      </c>
      <c r="H14" s="224"/>
    </row>
    <row r="15" spans="1:8" ht="13.5" customHeight="1">
      <c r="A15" s="200" t="s">
        <v>203</v>
      </c>
      <c r="B15" s="350"/>
      <c r="C15" s="201" t="s">
        <v>871</v>
      </c>
      <c r="D15" s="201"/>
      <c r="E15" s="297" t="s">
        <v>872</v>
      </c>
      <c r="F15" s="217"/>
      <c r="G15" s="214" t="s">
        <v>873</v>
      </c>
      <c r="H15" s="224"/>
    </row>
    <row r="16" spans="1:8" ht="13.5" customHeight="1">
      <c r="A16" s="200" t="s">
        <v>204</v>
      </c>
      <c r="B16" s="350"/>
      <c r="C16" s="201" t="s">
        <v>874</v>
      </c>
      <c r="D16" s="201"/>
      <c r="E16" s="297" t="s">
        <v>835</v>
      </c>
      <c r="F16" s="217"/>
      <c r="G16" s="214" t="s">
        <v>836</v>
      </c>
      <c r="H16" s="224"/>
    </row>
    <row r="17" spans="1:8" ht="13.5" customHeight="1" thickBot="1">
      <c r="A17" s="212" t="s">
        <v>384</v>
      </c>
      <c r="B17" s="349"/>
      <c r="C17" s="42" t="s">
        <v>404</v>
      </c>
      <c r="D17" s="42"/>
      <c r="E17" s="298" t="s">
        <v>875</v>
      </c>
      <c r="F17" s="219"/>
      <c r="G17" s="32" t="s">
        <v>876</v>
      </c>
      <c r="H17" s="225"/>
    </row>
    <row r="18" spans="1:8" ht="13.5" customHeight="1">
      <c r="A18" s="158" t="s">
        <v>877</v>
      </c>
      <c r="B18" s="158"/>
      <c r="C18" s="158"/>
      <c r="D18" s="158"/>
      <c r="E18" s="158"/>
      <c r="F18" s="85"/>
      <c r="G18" s="85"/>
      <c r="H18" s="81"/>
    </row>
    <row r="19" spans="1:8" ht="13.5" customHeight="1">
      <c r="A19" s="269"/>
      <c r="B19" s="269"/>
      <c r="C19" s="269"/>
      <c r="D19" s="269"/>
      <c r="E19" s="269"/>
      <c r="F19" s="85"/>
      <c r="G19" s="85"/>
      <c r="H19" s="81"/>
    </row>
    <row r="22" spans="1:8" ht="13.5" customHeight="1">
      <c r="A22" s="670" t="s">
        <v>827</v>
      </c>
      <c r="B22" s="670"/>
      <c r="C22" s="670"/>
      <c r="D22" s="670"/>
      <c r="E22" s="670"/>
      <c r="F22" s="670"/>
      <c r="G22" s="670"/>
      <c r="H22" s="670"/>
    </row>
    <row r="23" spans="1:8" ht="13.5" customHeight="1" thickBot="1">
      <c r="A23" s="606"/>
      <c r="B23" s="606"/>
      <c r="C23" s="606"/>
      <c r="D23" s="606"/>
      <c r="E23" s="606"/>
      <c r="F23" s="606"/>
      <c r="G23" s="606"/>
      <c r="H23" s="606"/>
    </row>
    <row r="24" spans="1:8" ht="13.5" customHeight="1">
      <c r="A24" s="210" t="s">
        <v>0</v>
      </c>
      <c r="B24" s="461"/>
      <c r="C24" s="66" t="s">
        <v>878</v>
      </c>
      <c r="D24" s="66"/>
      <c r="E24" s="671" t="s">
        <v>377</v>
      </c>
      <c r="F24" s="665"/>
      <c r="G24" s="666" t="s">
        <v>378</v>
      </c>
      <c r="H24" s="667"/>
    </row>
    <row r="25" spans="1:8" ht="13.5" customHeight="1">
      <c r="A25" s="221" t="s">
        <v>879</v>
      </c>
      <c r="B25" s="49"/>
      <c r="C25" s="34" t="s">
        <v>828</v>
      </c>
      <c r="D25" s="34"/>
      <c r="E25" s="296" t="s">
        <v>880</v>
      </c>
      <c r="F25" s="215"/>
      <c r="G25" s="38" t="s">
        <v>829</v>
      </c>
      <c r="H25" s="465"/>
    </row>
    <row r="26" spans="1:8" ht="13.5" customHeight="1">
      <c r="A26" s="223" t="s">
        <v>881</v>
      </c>
      <c r="B26" s="350"/>
      <c r="C26" s="201" t="s">
        <v>830</v>
      </c>
      <c r="D26" s="201"/>
      <c r="E26" s="297" t="s">
        <v>831</v>
      </c>
      <c r="F26" s="217"/>
      <c r="G26" s="214" t="s">
        <v>882</v>
      </c>
      <c r="H26" s="224"/>
    </row>
    <row r="27" spans="1:8" ht="13.5" customHeight="1">
      <c r="A27" s="223" t="s">
        <v>883</v>
      </c>
      <c r="B27" s="350"/>
      <c r="C27" s="201" t="s">
        <v>898</v>
      </c>
      <c r="D27" s="201"/>
      <c r="E27" s="297" t="s">
        <v>832</v>
      </c>
      <c r="F27" s="217"/>
      <c r="G27" s="214" t="s">
        <v>833</v>
      </c>
      <c r="H27" s="224"/>
    </row>
    <row r="28" spans="1:8" ht="13.5" customHeight="1">
      <c r="A28" s="223" t="s">
        <v>851</v>
      </c>
      <c r="B28" s="350"/>
      <c r="C28" s="201" t="s">
        <v>834</v>
      </c>
      <c r="D28" s="201"/>
      <c r="E28" s="297" t="s">
        <v>884</v>
      </c>
      <c r="F28" s="217"/>
      <c r="G28" s="214" t="s">
        <v>885</v>
      </c>
      <c r="H28" s="224"/>
    </row>
    <row r="29" spans="1:8" ht="13.5" customHeight="1">
      <c r="A29" s="223" t="s">
        <v>886</v>
      </c>
      <c r="B29" s="350"/>
      <c r="C29" s="201" t="s">
        <v>837</v>
      </c>
      <c r="D29" s="201"/>
      <c r="E29" s="297" t="s">
        <v>875</v>
      </c>
      <c r="F29" s="217"/>
      <c r="G29" s="214" t="s">
        <v>887</v>
      </c>
      <c r="H29" s="224"/>
    </row>
    <row r="30" spans="1:8" ht="13.5" customHeight="1">
      <c r="A30" s="223" t="s">
        <v>888</v>
      </c>
      <c r="B30" s="350"/>
      <c r="C30" s="201" t="s">
        <v>838</v>
      </c>
      <c r="D30" s="201"/>
      <c r="E30" s="297" t="s">
        <v>889</v>
      </c>
      <c r="F30" s="217"/>
      <c r="G30" s="214" t="s">
        <v>890</v>
      </c>
      <c r="H30" s="224"/>
    </row>
    <row r="31" spans="1:8" ht="13.5" customHeight="1" thickBot="1">
      <c r="A31" s="309" t="s">
        <v>891</v>
      </c>
      <c r="B31" s="349"/>
      <c r="C31" s="42" t="s">
        <v>839</v>
      </c>
      <c r="D31" s="42"/>
      <c r="E31" s="298" t="s">
        <v>892</v>
      </c>
      <c r="F31" s="219"/>
      <c r="G31" s="32"/>
      <c r="H31" s="225"/>
    </row>
    <row r="32" spans="1:9" ht="13.5" customHeight="1">
      <c r="A32" s="269" t="s">
        <v>840</v>
      </c>
      <c r="B32" s="269"/>
      <c r="C32" s="269"/>
      <c r="D32" s="269"/>
      <c r="E32" s="269"/>
      <c r="F32" s="83"/>
      <c r="G32" s="84"/>
      <c r="H32" s="81"/>
      <c r="I32" s="82"/>
    </row>
    <row r="33" spans="1:8" ht="13.5" customHeight="1">
      <c r="A33" s="269" t="s">
        <v>897</v>
      </c>
      <c r="B33" s="81"/>
      <c r="C33" s="85"/>
      <c r="D33" s="81"/>
      <c r="E33" s="84"/>
      <c r="F33" s="83"/>
      <c r="G33" s="84"/>
      <c r="H33" s="81"/>
    </row>
    <row r="34" spans="1:8" ht="13.5" customHeight="1">
      <c r="A34" s="269"/>
      <c r="B34" s="81"/>
      <c r="C34" s="85"/>
      <c r="D34" s="81"/>
      <c r="E34" s="84"/>
      <c r="F34" s="83"/>
      <c r="G34" s="84"/>
      <c r="H34" s="81"/>
    </row>
    <row r="35" spans="1:8" ht="13.5" customHeight="1">
      <c r="A35" s="269"/>
      <c r="B35" s="81"/>
      <c r="C35" s="85"/>
      <c r="D35" s="81"/>
      <c r="E35" s="84"/>
      <c r="F35" s="83"/>
      <c r="G35" s="84"/>
      <c r="H35" s="81"/>
    </row>
    <row r="36" spans="1:8" ht="13.5" customHeight="1">
      <c r="A36" s="269"/>
      <c r="B36" s="81"/>
      <c r="C36" s="85"/>
      <c r="D36" s="81"/>
      <c r="E36" s="84"/>
      <c r="F36" s="83"/>
      <c r="G36" s="84"/>
      <c r="H36" s="81"/>
    </row>
    <row r="37" spans="1:8" ht="13.5" customHeight="1">
      <c r="A37" s="670" t="s">
        <v>841</v>
      </c>
      <c r="B37" s="670"/>
      <c r="C37" s="670"/>
      <c r="D37" s="670"/>
      <c r="E37" s="670"/>
      <c r="F37" s="670"/>
      <c r="G37" s="670"/>
      <c r="H37" s="670"/>
    </row>
    <row r="38" spans="1:8" ht="13.5" customHeight="1" thickBot="1">
      <c r="A38" s="606"/>
      <c r="B38" s="606"/>
      <c r="C38" s="606"/>
      <c r="D38" s="606"/>
      <c r="E38" s="606"/>
      <c r="F38" s="606"/>
      <c r="G38" s="606"/>
      <c r="H38" s="606"/>
    </row>
    <row r="39" spans="1:8" ht="13.5" customHeight="1">
      <c r="A39" s="210" t="s">
        <v>0</v>
      </c>
      <c r="B39" s="461"/>
      <c r="C39" s="66" t="s">
        <v>893</v>
      </c>
      <c r="D39" s="462"/>
      <c r="E39" s="452" t="s">
        <v>377</v>
      </c>
      <c r="F39" s="159"/>
      <c r="G39" s="452" t="s">
        <v>378</v>
      </c>
      <c r="H39" s="220"/>
    </row>
    <row r="40" spans="1:8" ht="13.5" customHeight="1" thickBot="1">
      <c r="A40" s="466" t="s">
        <v>894</v>
      </c>
      <c r="B40" s="349"/>
      <c r="C40" s="42" t="s">
        <v>839</v>
      </c>
      <c r="D40" s="42"/>
      <c r="E40" s="463" t="s">
        <v>842</v>
      </c>
      <c r="F40" s="464"/>
      <c r="G40" s="32"/>
      <c r="H40" s="225"/>
    </row>
    <row r="41" spans="1:8" ht="13.5" customHeight="1">
      <c r="A41" s="269" t="s">
        <v>897</v>
      </c>
      <c r="B41" s="33"/>
      <c r="C41" s="33"/>
      <c r="D41" s="33"/>
      <c r="E41" s="38"/>
      <c r="F41" s="38"/>
      <c r="G41" s="38"/>
      <c r="H41" s="81"/>
    </row>
    <row r="42" spans="1:8" ht="13.5" customHeight="1">
      <c r="A42" s="269"/>
      <c r="B42" s="33"/>
      <c r="C42" s="33"/>
      <c r="D42" s="33"/>
      <c r="E42" s="38"/>
      <c r="F42" s="38"/>
      <c r="G42" s="38"/>
      <c r="H42" s="81"/>
    </row>
    <row r="43" spans="1:8" ht="13.5" customHeight="1">
      <c r="A43" s="269"/>
      <c r="B43" s="33"/>
      <c r="C43" s="33"/>
      <c r="D43" s="33"/>
      <c r="E43" s="38"/>
      <c r="F43" s="38"/>
      <c r="G43" s="38"/>
      <c r="H43" s="81"/>
    </row>
    <row r="44" spans="1:8" ht="13.5" customHeight="1">
      <c r="A44" s="79"/>
      <c r="B44" s="33"/>
      <c r="C44" s="33"/>
      <c r="D44" s="33"/>
      <c r="E44" s="38"/>
      <c r="F44" s="38"/>
      <c r="G44" s="38"/>
      <c r="H44" s="81"/>
    </row>
    <row r="45" spans="1:8" ht="13.5" customHeight="1">
      <c r="A45" s="670" t="s">
        <v>843</v>
      </c>
      <c r="B45" s="670"/>
      <c r="C45" s="670"/>
      <c r="D45" s="670"/>
      <c r="E45" s="670"/>
      <c r="F45" s="670"/>
      <c r="G45" s="670"/>
      <c r="H45" s="670"/>
    </row>
    <row r="46" spans="1:8" ht="13.5" customHeight="1" thickBot="1">
      <c r="A46" s="606"/>
      <c r="B46" s="606"/>
      <c r="C46" s="606"/>
      <c r="D46" s="606"/>
      <c r="E46" s="606"/>
      <c r="F46" s="606"/>
      <c r="G46" s="606"/>
      <c r="H46" s="606"/>
    </row>
    <row r="47" spans="1:8" ht="13.5" customHeight="1">
      <c r="A47" s="210" t="s">
        <v>0</v>
      </c>
      <c r="B47" s="461"/>
      <c r="C47" s="66" t="s">
        <v>895</v>
      </c>
      <c r="D47" s="462"/>
      <c r="E47" s="452" t="s">
        <v>377</v>
      </c>
      <c r="F47" s="159"/>
      <c r="G47" s="452" t="s">
        <v>378</v>
      </c>
      <c r="H47" s="220"/>
    </row>
    <row r="48" spans="1:8" ht="13.5" customHeight="1" thickBot="1">
      <c r="A48" s="466" t="s">
        <v>896</v>
      </c>
      <c r="B48" s="349"/>
      <c r="C48" s="42" t="s">
        <v>844</v>
      </c>
      <c r="D48" s="42"/>
      <c r="E48" s="463" t="s">
        <v>842</v>
      </c>
      <c r="F48" s="464"/>
      <c r="G48" s="32"/>
      <c r="H48" s="225"/>
    </row>
    <row r="49" spans="1:8" ht="13.5" customHeight="1">
      <c r="A49" s="269" t="s">
        <v>845</v>
      </c>
      <c r="B49" s="33"/>
      <c r="C49" s="33"/>
      <c r="D49" s="33"/>
      <c r="E49" s="38"/>
      <c r="F49" s="38"/>
      <c r="G49" s="38"/>
      <c r="H49" s="81"/>
    </row>
    <row r="50" spans="1:8" s="82" customFormat="1" ht="13.5" customHeight="1">
      <c r="A50" s="79"/>
      <c r="B50" s="33"/>
      <c r="C50" s="33"/>
      <c r="D50" s="33"/>
      <c r="E50" s="38"/>
      <c r="F50" s="38"/>
      <c r="G50" s="38"/>
      <c r="H50" s="81"/>
    </row>
    <row r="51" spans="1:8" s="82" customFormat="1" ht="13.5" customHeight="1">
      <c r="A51" s="79"/>
      <c r="B51" s="33"/>
      <c r="C51" s="33"/>
      <c r="D51" s="33"/>
      <c r="E51" s="38"/>
      <c r="F51" s="38"/>
      <c r="G51" s="38"/>
      <c r="H51" s="81"/>
    </row>
    <row r="52" spans="1:8" s="82" customFormat="1" ht="13.5" customHeight="1">
      <c r="A52" s="33"/>
      <c r="B52" s="33"/>
      <c r="C52" s="33"/>
      <c r="D52" s="33"/>
      <c r="E52" s="38"/>
      <c r="F52" s="38"/>
      <c r="G52" s="38"/>
      <c r="H52" s="81"/>
    </row>
    <row r="53" spans="1:8" s="82" customFormat="1" ht="13.5" customHeight="1">
      <c r="A53" s="33"/>
      <c r="B53" s="33"/>
      <c r="C53" s="33"/>
      <c r="D53" s="33"/>
      <c r="E53" s="38"/>
      <c r="F53" s="38"/>
      <c r="G53" s="38"/>
      <c r="H53" s="81"/>
    </row>
    <row r="54" spans="1:8" s="82" customFormat="1" ht="13.5" customHeight="1">
      <c r="A54" s="33"/>
      <c r="B54" s="33"/>
      <c r="C54" s="33"/>
      <c r="D54" s="33"/>
      <c r="E54" s="38"/>
      <c r="F54" s="38"/>
      <c r="G54" s="38"/>
      <c r="H54" s="81"/>
    </row>
    <row r="55" spans="1:8" s="82" customFormat="1" ht="13.5" customHeight="1">
      <c r="A55" s="33"/>
      <c r="B55" s="33"/>
      <c r="C55" s="33"/>
      <c r="D55" s="33"/>
      <c r="E55" s="38"/>
      <c r="F55" s="38"/>
      <c r="G55" s="38"/>
      <c r="H55" s="81"/>
    </row>
    <row r="56" spans="1:8" s="82" customFormat="1" ht="13.5" customHeight="1">
      <c r="A56" s="269"/>
      <c r="B56" s="269"/>
      <c r="C56" s="269"/>
      <c r="D56" s="269"/>
      <c r="E56" s="269"/>
      <c r="F56" s="81"/>
      <c r="G56" s="81"/>
      <c r="H56" s="81"/>
    </row>
    <row r="57" spans="2:7" ht="13.5" customHeight="1">
      <c r="B57" s="82"/>
      <c r="C57" s="82"/>
      <c r="D57" s="82"/>
      <c r="E57" s="82"/>
      <c r="F57" s="82"/>
      <c r="G57" s="82"/>
    </row>
  </sheetData>
  <sheetProtection/>
  <mergeCells count="6">
    <mergeCell ref="A2:H2"/>
    <mergeCell ref="A45:H45"/>
    <mergeCell ref="A37:H37"/>
    <mergeCell ref="A22:H22"/>
    <mergeCell ref="E24:F24"/>
    <mergeCell ref="G24:H24"/>
  </mergeCells>
  <printOptions horizontalCentered="1"/>
  <pageMargins left="0.7874015748031497" right="0.7874015748031497" top="0" bottom="0" header="0.5118110236220472" footer="0.35433070866141736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40"/>
  <sheetViews>
    <sheetView showGridLines="0" view="pageBreakPreview" zoomScaleSheetLayoutView="100" workbookViewId="0" topLeftCell="A1">
      <selection activeCell="A28" sqref="A28"/>
    </sheetView>
  </sheetViews>
  <sheetFormatPr defaultColWidth="9.00390625" defaultRowHeight="13.5"/>
  <cols>
    <col min="1" max="1" width="5.75390625" style="29" customWidth="1"/>
    <col min="2" max="2" width="17.25390625" style="50" customWidth="1"/>
    <col min="3" max="7" width="9.625" style="29" customWidth="1"/>
    <col min="8" max="8" width="12.125" style="29" customWidth="1"/>
    <col min="9" max="9" width="0" style="29" hidden="1" customWidth="1"/>
    <col min="10" max="14" width="9.00390625" style="29" customWidth="1"/>
    <col min="15" max="15" width="6.875" style="29" customWidth="1"/>
    <col min="16" max="16384" width="9.00390625" style="29" customWidth="1"/>
  </cols>
  <sheetData>
    <row r="1" spans="1:8" s="78" customFormat="1" ht="14.25">
      <c r="A1" s="670" t="s">
        <v>825</v>
      </c>
      <c r="B1" s="670"/>
      <c r="C1" s="670"/>
      <c r="D1" s="670"/>
      <c r="E1" s="670"/>
      <c r="F1" s="670"/>
      <c r="G1" s="670"/>
      <c r="H1" s="670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ht="13.5" customHeight="1" thickBot="1">
      <c r="A3" s="31"/>
      <c r="B3" s="30"/>
      <c r="C3" s="31"/>
      <c r="D3" s="31"/>
      <c r="E3" s="31"/>
      <c r="F3" s="31"/>
      <c r="G3" s="31"/>
      <c r="H3" s="178"/>
    </row>
    <row r="4" spans="1:8" ht="18" customHeight="1">
      <c r="A4" s="785" t="s">
        <v>323</v>
      </c>
      <c r="B4" s="786"/>
      <c r="C4" s="663">
        <v>19</v>
      </c>
      <c r="D4" s="651">
        <v>20</v>
      </c>
      <c r="E4" s="651">
        <v>21</v>
      </c>
      <c r="F4" s="651">
        <v>22</v>
      </c>
      <c r="G4" s="791">
        <v>23</v>
      </c>
      <c r="H4" s="789" t="s">
        <v>733</v>
      </c>
    </row>
    <row r="5" spans="1:8" ht="18" customHeight="1">
      <c r="A5" s="248" t="s">
        <v>171</v>
      </c>
      <c r="B5" s="30"/>
      <c r="C5" s="650"/>
      <c r="D5" s="652"/>
      <c r="E5" s="652"/>
      <c r="F5" s="652"/>
      <c r="G5" s="792"/>
      <c r="H5" s="790"/>
    </row>
    <row r="6" spans="1:8" ht="21" customHeight="1" thickBot="1">
      <c r="A6" s="787" t="s">
        <v>734</v>
      </c>
      <c r="B6" s="788"/>
      <c r="C6" s="515">
        <v>1516</v>
      </c>
      <c r="D6" s="516">
        <v>1482</v>
      </c>
      <c r="E6" s="516">
        <v>1464</v>
      </c>
      <c r="F6" s="516">
        <v>1435</v>
      </c>
      <c r="G6" s="517">
        <v>1409</v>
      </c>
      <c r="H6" s="518">
        <v>100</v>
      </c>
    </row>
    <row r="7" spans="1:8" ht="21" customHeight="1" thickTop="1">
      <c r="A7" s="781" t="s">
        <v>406</v>
      </c>
      <c r="B7" s="782"/>
      <c r="C7" s="653">
        <v>585</v>
      </c>
      <c r="D7" s="777">
        <v>572</v>
      </c>
      <c r="E7" s="777">
        <v>559</v>
      </c>
      <c r="F7" s="777">
        <v>522</v>
      </c>
      <c r="G7" s="793">
        <v>497</v>
      </c>
      <c r="H7" s="795">
        <f>G7/G6</f>
        <v>0.35273243435060325</v>
      </c>
    </row>
    <row r="8" spans="1:8" ht="21" customHeight="1">
      <c r="A8" s="249"/>
      <c r="B8" s="30" t="s">
        <v>407</v>
      </c>
      <c r="C8" s="654"/>
      <c r="D8" s="778"/>
      <c r="E8" s="778"/>
      <c r="F8" s="778"/>
      <c r="G8" s="794"/>
      <c r="H8" s="796"/>
    </row>
    <row r="9" spans="1:8" ht="21" customHeight="1">
      <c r="A9" s="250"/>
      <c r="B9" s="262" t="s">
        <v>423</v>
      </c>
      <c r="C9" s="229">
        <v>331</v>
      </c>
      <c r="D9" s="230">
        <v>324</v>
      </c>
      <c r="E9" s="230">
        <v>322</v>
      </c>
      <c r="F9" s="230">
        <v>313</v>
      </c>
      <c r="G9" s="231">
        <v>300</v>
      </c>
      <c r="H9" s="251">
        <f aca="true" t="shared" si="0" ref="H9:H37">G9/G$6</f>
        <v>0.21291696238466998</v>
      </c>
    </row>
    <row r="10" spans="1:8" ht="21" customHeight="1">
      <c r="A10" s="250"/>
      <c r="B10" s="262" t="s">
        <v>424</v>
      </c>
      <c r="C10" s="229">
        <v>144</v>
      </c>
      <c r="D10" s="230">
        <v>141</v>
      </c>
      <c r="E10" s="230">
        <v>135</v>
      </c>
      <c r="F10" s="230">
        <v>113</v>
      </c>
      <c r="G10" s="231">
        <v>105</v>
      </c>
      <c r="H10" s="251">
        <f t="shared" si="0"/>
        <v>0.0745209368346345</v>
      </c>
    </row>
    <row r="11" spans="1:8" ht="21" customHeight="1">
      <c r="A11" s="252"/>
      <c r="B11" s="263" t="s">
        <v>425</v>
      </c>
      <c r="C11" s="232">
        <v>110</v>
      </c>
      <c r="D11" s="233">
        <v>107</v>
      </c>
      <c r="E11" s="233">
        <v>102</v>
      </c>
      <c r="F11" s="233">
        <v>96</v>
      </c>
      <c r="G11" s="234">
        <v>92</v>
      </c>
      <c r="H11" s="253">
        <f t="shared" si="0"/>
        <v>0.06529453513129879</v>
      </c>
    </row>
    <row r="12" spans="1:8" ht="21" customHeight="1">
      <c r="A12" s="648" t="s">
        <v>408</v>
      </c>
      <c r="B12" s="649"/>
      <c r="C12" s="235">
        <v>11</v>
      </c>
      <c r="D12" s="236">
        <v>11</v>
      </c>
      <c r="E12" s="236">
        <v>11</v>
      </c>
      <c r="F12" s="236">
        <v>11</v>
      </c>
      <c r="G12" s="237">
        <v>10</v>
      </c>
      <c r="H12" s="254">
        <f t="shared" si="0"/>
        <v>0.007097232079488999</v>
      </c>
    </row>
    <row r="13" spans="1:8" ht="21" customHeight="1">
      <c r="A13" s="250"/>
      <c r="B13" s="262" t="s">
        <v>409</v>
      </c>
      <c r="C13" s="229">
        <v>10</v>
      </c>
      <c r="D13" s="230">
        <v>10</v>
      </c>
      <c r="E13" s="230">
        <v>10</v>
      </c>
      <c r="F13" s="230">
        <v>10</v>
      </c>
      <c r="G13" s="231">
        <v>10</v>
      </c>
      <c r="H13" s="251">
        <f t="shared" si="0"/>
        <v>0.007097232079488999</v>
      </c>
    </row>
    <row r="14" spans="1:8" ht="21" customHeight="1">
      <c r="A14" s="249"/>
      <c r="B14" s="264" t="s">
        <v>410</v>
      </c>
      <c r="C14" s="226">
        <v>1</v>
      </c>
      <c r="D14" s="227">
        <v>1</v>
      </c>
      <c r="E14" s="227">
        <v>1</v>
      </c>
      <c r="F14" s="227">
        <v>1</v>
      </c>
      <c r="G14" s="228">
        <v>0</v>
      </c>
      <c r="H14" s="255">
        <f t="shared" si="0"/>
        <v>0</v>
      </c>
    </row>
    <row r="15" spans="1:8" ht="21" customHeight="1">
      <c r="A15" s="648" t="s">
        <v>411</v>
      </c>
      <c r="B15" s="649"/>
      <c r="C15" s="235">
        <v>340</v>
      </c>
      <c r="D15" s="236">
        <v>331</v>
      </c>
      <c r="E15" s="236">
        <v>324</v>
      </c>
      <c r="F15" s="236">
        <v>324</v>
      </c>
      <c r="G15" s="237">
        <v>310</v>
      </c>
      <c r="H15" s="254">
        <f t="shared" si="0"/>
        <v>0.22001419446415899</v>
      </c>
    </row>
    <row r="16" spans="1:8" ht="21" customHeight="1">
      <c r="A16" s="250"/>
      <c r="B16" s="262" t="s">
        <v>412</v>
      </c>
      <c r="C16" s="229">
        <v>268</v>
      </c>
      <c r="D16" s="230">
        <v>248</v>
      </c>
      <c r="E16" s="230">
        <v>242</v>
      </c>
      <c r="F16" s="230">
        <v>244</v>
      </c>
      <c r="G16" s="231">
        <v>238</v>
      </c>
      <c r="H16" s="251">
        <f t="shared" si="0"/>
        <v>0.16891412349183818</v>
      </c>
    </row>
    <row r="17" spans="1:8" ht="21" customHeight="1">
      <c r="A17" s="250"/>
      <c r="B17" s="262" t="s">
        <v>735</v>
      </c>
      <c r="C17" s="238" t="s">
        <v>181</v>
      </c>
      <c r="D17" s="230">
        <v>16</v>
      </c>
      <c r="E17" s="230">
        <v>18</v>
      </c>
      <c r="F17" s="230">
        <v>20</v>
      </c>
      <c r="G17" s="231">
        <v>15</v>
      </c>
      <c r="H17" s="251">
        <f t="shared" si="0"/>
        <v>0.0106458481192335</v>
      </c>
    </row>
    <row r="18" spans="1:8" ht="21" customHeight="1">
      <c r="A18" s="249"/>
      <c r="B18" s="264" t="s">
        <v>413</v>
      </c>
      <c r="C18" s="226">
        <v>72</v>
      </c>
      <c r="D18" s="227">
        <v>67</v>
      </c>
      <c r="E18" s="227">
        <v>64</v>
      </c>
      <c r="F18" s="227">
        <v>60</v>
      </c>
      <c r="G18" s="228">
        <v>57</v>
      </c>
      <c r="H18" s="255">
        <f t="shared" si="0"/>
        <v>0.04045422285308729</v>
      </c>
    </row>
    <row r="19" spans="1:8" ht="21" customHeight="1">
      <c r="A19" s="648" t="s">
        <v>414</v>
      </c>
      <c r="B19" s="649"/>
      <c r="C19" s="235">
        <v>4</v>
      </c>
      <c r="D19" s="236">
        <v>4</v>
      </c>
      <c r="E19" s="236">
        <v>4</v>
      </c>
      <c r="F19" s="236">
        <v>4</v>
      </c>
      <c r="G19" s="237">
        <v>4</v>
      </c>
      <c r="H19" s="254">
        <f t="shared" si="0"/>
        <v>0.0028388928317956</v>
      </c>
    </row>
    <row r="20" spans="1:8" ht="21" customHeight="1">
      <c r="A20" s="256"/>
      <c r="B20" s="265" t="s">
        <v>409</v>
      </c>
      <c r="C20" s="239">
        <v>4</v>
      </c>
      <c r="D20" s="240">
        <v>4</v>
      </c>
      <c r="E20" s="240">
        <v>4</v>
      </c>
      <c r="F20" s="240">
        <v>4</v>
      </c>
      <c r="G20" s="241">
        <v>4</v>
      </c>
      <c r="H20" s="257">
        <f t="shared" si="0"/>
        <v>0.0028388928317956</v>
      </c>
    </row>
    <row r="21" spans="1:8" ht="21" customHeight="1">
      <c r="A21" s="648" t="s">
        <v>415</v>
      </c>
      <c r="B21" s="649"/>
      <c r="C21" s="235">
        <v>5</v>
      </c>
      <c r="D21" s="236">
        <v>5</v>
      </c>
      <c r="E21" s="236">
        <v>2</v>
      </c>
      <c r="F21" s="236">
        <v>2</v>
      </c>
      <c r="G21" s="237">
        <v>2</v>
      </c>
      <c r="H21" s="254">
        <f t="shared" si="0"/>
        <v>0.0014194464158978</v>
      </c>
    </row>
    <row r="22" spans="1:8" ht="21" customHeight="1">
      <c r="A22" s="250"/>
      <c r="B22" s="262" t="s">
        <v>736</v>
      </c>
      <c r="C22" s="229">
        <v>4</v>
      </c>
      <c r="D22" s="230">
        <v>4</v>
      </c>
      <c r="E22" s="230">
        <v>1</v>
      </c>
      <c r="F22" s="230">
        <v>2</v>
      </c>
      <c r="G22" s="231">
        <v>2</v>
      </c>
      <c r="H22" s="251">
        <f t="shared" si="0"/>
        <v>0.0014194464158978</v>
      </c>
    </row>
    <row r="23" spans="1:8" ht="21" customHeight="1">
      <c r="A23" s="249"/>
      <c r="B23" s="264" t="s">
        <v>735</v>
      </c>
      <c r="C23" s="226">
        <v>1</v>
      </c>
      <c r="D23" s="227">
        <v>1</v>
      </c>
      <c r="E23" s="227">
        <v>1</v>
      </c>
      <c r="F23" s="227">
        <v>0</v>
      </c>
      <c r="G23" s="228">
        <v>0</v>
      </c>
      <c r="H23" s="255">
        <f t="shared" si="0"/>
        <v>0</v>
      </c>
    </row>
    <row r="24" spans="1:8" ht="21" customHeight="1">
      <c r="A24" s="648" t="s">
        <v>416</v>
      </c>
      <c r="B24" s="649"/>
      <c r="C24" s="235">
        <v>2</v>
      </c>
      <c r="D24" s="236">
        <v>2</v>
      </c>
      <c r="E24" s="236">
        <v>2</v>
      </c>
      <c r="F24" s="236">
        <v>2</v>
      </c>
      <c r="G24" s="237">
        <v>2</v>
      </c>
      <c r="H24" s="254">
        <f t="shared" si="0"/>
        <v>0.0014194464158978</v>
      </c>
    </row>
    <row r="25" spans="1:8" ht="21" customHeight="1">
      <c r="A25" s="256"/>
      <c r="B25" s="265" t="s">
        <v>417</v>
      </c>
      <c r="C25" s="239">
        <v>2</v>
      </c>
      <c r="D25" s="240">
        <v>2</v>
      </c>
      <c r="E25" s="240">
        <v>2</v>
      </c>
      <c r="F25" s="240">
        <v>2</v>
      </c>
      <c r="G25" s="241">
        <v>2</v>
      </c>
      <c r="H25" s="257">
        <f t="shared" si="0"/>
        <v>0.0014194464158978</v>
      </c>
    </row>
    <row r="26" spans="1:8" ht="21" customHeight="1">
      <c r="A26" s="783" t="s">
        <v>418</v>
      </c>
      <c r="B26" s="784"/>
      <c r="C26" s="226">
        <v>1</v>
      </c>
      <c r="D26" s="227">
        <v>1</v>
      </c>
      <c r="E26" s="227">
        <v>1</v>
      </c>
      <c r="F26" s="227">
        <v>1</v>
      </c>
      <c r="G26" s="228">
        <v>1</v>
      </c>
      <c r="H26" s="255">
        <f t="shared" si="0"/>
        <v>0.0007097232079489</v>
      </c>
    </row>
    <row r="27" spans="1:8" ht="21" customHeight="1">
      <c r="A27" s="256"/>
      <c r="B27" s="265" t="s">
        <v>419</v>
      </c>
      <c r="C27" s="239">
        <v>1</v>
      </c>
      <c r="D27" s="240">
        <v>1</v>
      </c>
      <c r="E27" s="240">
        <v>1</v>
      </c>
      <c r="F27" s="240">
        <v>1</v>
      </c>
      <c r="G27" s="241">
        <v>1</v>
      </c>
      <c r="H27" s="257">
        <f t="shared" si="0"/>
        <v>0.0007097232079489</v>
      </c>
    </row>
    <row r="28" spans="1:8" ht="21" customHeight="1">
      <c r="A28" s="783" t="s">
        <v>420</v>
      </c>
      <c r="B28" s="784"/>
      <c r="C28" s="226">
        <v>111</v>
      </c>
      <c r="D28" s="227">
        <v>106</v>
      </c>
      <c r="E28" s="227">
        <v>108</v>
      </c>
      <c r="F28" s="227">
        <v>109</v>
      </c>
      <c r="G28" s="228">
        <v>109</v>
      </c>
      <c r="H28" s="255">
        <f t="shared" si="0"/>
        <v>0.0773598296664301</v>
      </c>
    </row>
    <row r="29" spans="1:8" ht="21" customHeight="1">
      <c r="A29" s="250"/>
      <c r="B29" s="262" t="s">
        <v>421</v>
      </c>
      <c r="C29" s="229">
        <v>110</v>
      </c>
      <c r="D29" s="230">
        <v>105</v>
      </c>
      <c r="E29" s="230">
        <v>107</v>
      </c>
      <c r="F29" s="230">
        <v>108</v>
      </c>
      <c r="G29" s="231">
        <v>107</v>
      </c>
      <c r="H29" s="251">
        <f t="shared" si="0"/>
        <v>0.07594038325053229</v>
      </c>
    </row>
    <row r="30" spans="1:8" ht="21" customHeight="1">
      <c r="A30" s="256"/>
      <c r="B30" s="265" t="s">
        <v>426</v>
      </c>
      <c r="C30" s="239">
        <v>1</v>
      </c>
      <c r="D30" s="240">
        <v>1</v>
      </c>
      <c r="E30" s="240">
        <v>1</v>
      </c>
      <c r="F30" s="240">
        <v>1</v>
      </c>
      <c r="G30" s="241">
        <v>2</v>
      </c>
      <c r="H30" s="257">
        <f t="shared" si="0"/>
        <v>0.0014194464158978</v>
      </c>
    </row>
    <row r="31" spans="1:8" ht="21" customHeight="1">
      <c r="A31" s="783" t="s">
        <v>427</v>
      </c>
      <c r="B31" s="784"/>
      <c r="C31" s="226">
        <v>68</v>
      </c>
      <c r="D31" s="227">
        <v>65</v>
      </c>
      <c r="E31" s="227">
        <v>58</v>
      </c>
      <c r="F31" s="227">
        <v>56</v>
      </c>
      <c r="G31" s="228">
        <v>55</v>
      </c>
      <c r="H31" s="255">
        <f t="shared" si="0"/>
        <v>0.03903477643718949</v>
      </c>
    </row>
    <row r="32" spans="1:8" ht="21" customHeight="1">
      <c r="A32" s="250"/>
      <c r="B32" s="262" t="s">
        <v>737</v>
      </c>
      <c r="C32" s="229">
        <v>20</v>
      </c>
      <c r="D32" s="230">
        <v>19</v>
      </c>
      <c r="E32" s="230">
        <v>19</v>
      </c>
      <c r="F32" s="230">
        <v>20</v>
      </c>
      <c r="G32" s="231">
        <v>19</v>
      </c>
      <c r="H32" s="251">
        <f t="shared" si="0"/>
        <v>0.0134847409510291</v>
      </c>
    </row>
    <row r="33" spans="1:8" ht="21" customHeight="1">
      <c r="A33" s="250"/>
      <c r="B33" s="262" t="s">
        <v>738</v>
      </c>
      <c r="C33" s="229">
        <v>30</v>
      </c>
      <c r="D33" s="230">
        <v>29</v>
      </c>
      <c r="E33" s="230">
        <v>24</v>
      </c>
      <c r="F33" s="230">
        <v>23</v>
      </c>
      <c r="G33" s="231">
        <v>24</v>
      </c>
      <c r="H33" s="251">
        <f t="shared" si="0"/>
        <v>0.017033356990773598</v>
      </c>
    </row>
    <row r="34" spans="1:9" ht="21" customHeight="1">
      <c r="A34" s="258"/>
      <c r="B34" s="266" t="s">
        <v>739</v>
      </c>
      <c r="C34" s="242">
        <v>18</v>
      </c>
      <c r="D34" s="243">
        <v>17</v>
      </c>
      <c r="E34" s="243">
        <v>15</v>
      </c>
      <c r="F34" s="243">
        <v>13</v>
      </c>
      <c r="G34" s="244">
        <v>12</v>
      </c>
      <c r="H34" s="259">
        <f t="shared" si="0"/>
        <v>0.008516678495386799</v>
      </c>
      <c r="I34" s="86">
        <f>E34/$E$6*100</f>
        <v>1.0245901639344261</v>
      </c>
    </row>
    <row r="35" spans="1:9" ht="21" customHeight="1">
      <c r="A35" s="648" t="s">
        <v>422</v>
      </c>
      <c r="B35" s="649"/>
      <c r="C35" s="235">
        <v>389</v>
      </c>
      <c r="D35" s="236">
        <v>385</v>
      </c>
      <c r="E35" s="236">
        <v>395</v>
      </c>
      <c r="F35" s="236">
        <v>404</v>
      </c>
      <c r="G35" s="237">
        <v>419</v>
      </c>
      <c r="H35" s="254">
        <f t="shared" si="0"/>
        <v>0.29737402413058905</v>
      </c>
      <c r="I35" s="86"/>
    </row>
    <row r="36" spans="1:9" ht="21" customHeight="1">
      <c r="A36" s="250"/>
      <c r="B36" s="262" t="s">
        <v>737</v>
      </c>
      <c r="C36" s="229">
        <v>17</v>
      </c>
      <c r="D36" s="230">
        <v>16</v>
      </c>
      <c r="E36" s="230">
        <v>15</v>
      </c>
      <c r="F36" s="230">
        <v>20</v>
      </c>
      <c r="G36" s="231">
        <v>23</v>
      </c>
      <c r="H36" s="251">
        <f t="shared" si="0"/>
        <v>0.016323633782824698</v>
      </c>
      <c r="I36" s="86">
        <f>E36/$E$6*100</f>
        <v>1.0245901639344261</v>
      </c>
    </row>
    <row r="37" spans="1:8" ht="21" customHeight="1">
      <c r="A37" s="250"/>
      <c r="B37" s="262" t="s">
        <v>738</v>
      </c>
      <c r="C37" s="229">
        <v>369</v>
      </c>
      <c r="D37" s="230">
        <v>368</v>
      </c>
      <c r="E37" s="230">
        <v>379</v>
      </c>
      <c r="F37" s="230">
        <v>384</v>
      </c>
      <c r="G37" s="231">
        <v>396</v>
      </c>
      <c r="H37" s="251">
        <f t="shared" si="0"/>
        <v>0.28105039034776436</v>
      </c>
    </row>
    <row r="38" spans="1:8" ht="21" customHeight="1" thickBot="1">
      <c r="A38" s="260"/>
      <c r="B38" s="267" t="s">
        <v>739</v>
      </c>
      <c r="C38" s="245">
        <v>3</v>
      </c>
      <c r="D38" s="246">
        <v>1</v>
      </c>
      <c r="E38" s="246">
        <v>1</v>
      </c>
      <c r="F38" s="246">
        <v>0</v>
      </c>
      <c r="G38" s="247">
        <v>0</v>
      </c>
      <c r="H38" s="261">
        <f>G38/G6</f>
        <v>0</v>
      </c>
    </row>
    <row r="39" spans="1:8" s="44" customFormat="1" ht="13.5" customHeight="1">
      <c r="A39" s="779" t="s">
        <v>740</v>
      </c>
      <c r="B39" s="779"/>
      <c r="C39" s="779"/>
      <c r="D39" s="779"/>
      <c r="E39" s="779"/>
      <c r="F39" s="779"/>
      <c r="G39" s="779"/>
      <c r="H39" s="43"/>
    </row>
    <row r="40" spans="1:8" s="44" customFormat="1" ht="12" customHeight="1">
      <c r="A40" s="780" t="s">
        <v>587</v>
      </c>
      <c r="B40" s="780"/>
      <c r="C40" s="780"/>
      <c r="D40" s="780"/>
      <c r="E40" s="780"/>
      <c r="F40" s="780"/>
      <c r="G40" s="45"/>
      <c r="H40" s="43"/>
    </row>
  </sheetData>
  <sheetProtection/>
  <mergeCells count="27">
    <mergeCell ref="E7:E8"/>
    <mergeCell ref="F7:F8"/>
    <mergeCell ref="G7:G8"/>
    <mergeCell ref="H7:H8"/>
    <mergeCell ref="A1:H1"/>
    <mergeCell ref="A4:B4"/>
    <mergeCell ref="A6:B6"/>
    <mergeCell ref="F4:F5"/>
    <mergeCell ref="H4:H5"/>
    <mergeCell ref="E4:E5"/>
    <mergeCell ref="G4:G5"/>
    <mergeCell ref="A39:G39"/>
    <mergeCell ref="A40:F40"/>
    <mergeCell ref="A7:B7"/>
    <mergeCell ref="A31:B31"/>
    <mergeCell ref="A35:B35"/>
    <mergeCell ref="A26:B26"/>
    <mergeCell ref="A28:B28"/>
    <mergeCell ref="A21:B21"/>
    <mergeCell ref="A15:B15"/>
    <mergeCell ref="A19:B19"/>
    <mergeCell ref="A24:B24"/>
    <mergeCell ref="A12:B12"/>
    <mergeCell ref="C4:C5"/>
    <mergeCell ref="D4:D5"/>
    <mergeCell ref="C7:C8"/>
    <mergeCell ref="D7:D8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BR45"/>
  <sheetViews>
    <sheetView showGridLines="0" view="pageBreakPreview" zoomScaleSheetLayoutView="100" workbookViewId="0" topLeftCell="A1">
      <selection activeCell="A28" sqref="A28"/>
    </sheetView>
  </sheetViews>
  <sheetFormatPr defaultColWidth="9.00390625" defaultRowHeight="13.5"/>
  <cols>
    <col min="1" max="1" width="8.25390625" style="50" customWidth="1"/>
    <col min="2" max="50" width="1.12109375" style="29" customWidth="1"/>
    <col min="51" max="51" width="0.2421875" style="29" customWidth="1"/>
    <col min="52" max="68" width="1.12109375" style="29" customWidth="1"/>
    <col min="69" max="69" width="0.875" style="29" customWidth="1"/>
    <col min="70" max="70" width="1.12109375" style="29" customWidth="1"/>
    <col min="71" max="71" width="1.25" style="29" customWidth="1"/>
    <col min="72" max="73" width="3.625" style="29" customWidth="1"/>
    <col min="74" max="74" width="3.00390625" style="29" customWidth="1"/>
    <col min="75" max="16384" width="9.00390625" style="29" customWidth="1"/>
  </cols>
  <sheetData>
    <row r="1" spans="1:69" ht="19.5" customHeight="1">
      <c r="A1" s="859" t="s">
        <v>711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</row>
    <row r="2" spans="1:69" ht="13.5" customHeight="1">
      <c r="A2" s="3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</row>
    <row r="3" spans="1:69" ht="13.5" customHeight="1" thickBot="1">
      <c r="A3" s="30"/>
      <c r="B3" s="31"/>
      <c r="C3" s="3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6"/>
      <c r="AU3" s="56"/>
      <c r="AV3" s="56"/>
      <c r="AW3" s="56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</row>
    <row r="4" spans="1:70" ht="15.75" customHeight="1">
      <c r="A4" s="860" t="s">
        <v>189</v>
      </c>
      <c r="B4" s="861"/>
      <c r="C4" s="862"/>
      <c r="D4" s="865" t="s">
        <v>712</v>
      </c>
      <c r="E4" s="657"/>
      <c r="F4" s="657"/>
      <c r="G4" s="657"/>
      <c r="H4" s="657"/>
      <c r="I4" s="657"/>
      <c r="J4" s="837"/>
      <c r="K4" s="837"/>
      <c r="L4" s="837"/>
      <c r="M4" s="837"/>
      <c r="N4" s="837"/>
      <c r="O4" s="837"/>
      <c r="P4" s="838"/>
      <c r="Q4" s="838"/>
      <c r="R4" s="838"/>
      <c r="S4" s="839"/>
      <c r="T4" s="659" t="s">
        <v>347</v>
      </c>
      <c r="U4" s="657"/>
      <c r="V4" s="657"/>
      <c r="W4" s="657"/>
      <c r="X4" s="657"/>
      <c r="Y4" s="837"/>
      <c r="Z4" s="837"/>
      <c r="AA4" s="837"/>
      <c r="AB4" s="837"/>
      <c r="AC4" s="837"/>
      <c r="AD4" s="838"/>
      <c r="AE4" s="838"/>
      <c r="AF4" s="838"/>
      <c r="AG4" s="838"/>
      <c r="AH4" s="838"/>
      <c r="AI4" s="839"/>
      <c r="AJ4" s="659" t="s">
        <v>713</v>
      </c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67"/>
      <c r="AZ4" s="657" t="s">
        <v>714</v>
      </c>
      <c r="BA4" s="838"/>
      <c r="BB4" s="838"/>
      <c r="BC4" s="838"/>
      <c r="BD4" s="838"/>
      <c r="BE4" s="838"/>
      <c r="BF4" s="838"/>
      <c r="BG4" s="838"/>
      <c r="BH4" s="838"/>
      <c r="BI4" s="838"/>
      <c r="BJ4" s="838"/>
      <c r="BK4" s="838"/>
      <c r="BL4" s="838"/>
      <c r="BM4" s="838"/>
      <c r="BN4" s="838"/>
      <c r="BO4" s="838"/>
      <c r="BP4" s="838"/>
      <c r="BQ4" s="838"/>
      <c r="BR4" s="271"/>
    </row>
    <row r="5" spans="1:70" s="50" customFormat="1" ht="15.75" customHeight="1">
      <c r="A5" s="863" t="s">
        <v>357</v>
      </c>
      <c r="B5" s="864"/>
      <c r="C5" s="864"/>
      <c r="D5" s="866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2"/>
      <c r="Q5" s="842"/>
      <c r="R5" s="842"/>
      <c r="S5" s="843"/>
      <c r="T5" s="840"/>
      <c r="U5" s="841"/>
      <c r="V5" s="841"/>
      <c r="W5" s="841"/>
      <c r="X5" s="841"/>
      <c r="Y5" s="841"/>
      <c r="Z5" s="841"/>
      <c r="AA5" s="841"/>
      <c r="AB5" s="841"/>
      <c r="AC5" s="841"/>
      <c r="AD5" s="842"/>
      <c r="AE5" s="842"/>
      <c r="AF5" s="842"/>
      <c r="AG5" s="842"/>
      <c r="AH5" s="842"/>
      <c r="AI5" s="843"/>
      <c r="AJ5" s="868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2"/>
      <c r="AY5" s="869"/>
      <c r="AZ5" s="252" t="s">
        <v>907</v>
      </c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  <c r="BO5" s="604"/>
      <c r="BP5" s="604"/>
      <c r="BQ5" s="604"/>
      <c r="BR5" s="603"/>
    </row>
    <row r="6" spans="1:70" ht="18.75" customHeight="1">
      <c r="A6" s="835">
        <v>18</v>
      </c>
      <c r="B6" s="836"/>
      <c r="C6" s="836"/>
      <c r="D6" s="844">
        <v>237</v>
      </c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6"/>
      <c r="T6" s="824">
        <v>28952</v>
      </c>
      <c r="U6" s="825"/>
      <c r="V6" s="825"/>
      <c r="W6" s="825"/>
      <c r="X6" s="825"/>
      <c r="Y6" s="825"/>
      <c r="Z6" s="825"/>
      <c r="AA6" s="825"/>
      <c r="AB6" s="825"/>
      <c r="AC6" s="825"/>
      <c r="AD6" s="825"/>
      <c r="AE6" s="825"/>
      <c r="AF6" s="825"/>
      <c r="AG6" s="825"/>
      <c r="AH6" s="825"/>
      <c r="AI6" s="833"/>
      <c r="AJ6" s="824">
        <v>52942</v>
      </c>
      <c r="AK6" s="825"/>
      <c r="AL6" s="825"/>
      <c r="AM6" s="825"/>
      <c r="AN6" s="825"/>
      <c r="AO6" s="825"/>
      <c r="AP6" s="825"/>
      <c r="AQ6" s="825"/>
      <c r="AR6" s="825"/>
      <c r="AS6" s="825"/>
      <c r="AT6" s="825"/>
      <c r="AU6" s="825"/>
      <c r="AV6" s="825"/>
      <c r="AW6" s="825"/>
      <c r="AX6" s="825"/>
      <c r="AY6" s="826"/>
      <c r="AZ6" s="822">
        <f>(T6/AJ6)*100</f>
        <v>54.686260435948775</v>
      </c>
      <c r="BA6" s="823"/>
      <c r="BB6" s="823"/>
      <c r="BC6" s="823"/>
      <c r="BD6" s="823"/>
      <c r="BE6" s="823"/>
      <c r="BF6" s="823"/>
      <c r="BG6" s="823"/>
      <c r="BH6" s="823"/>
      <c r="BI6" s="823"/>
      <c r="BJ6" s="823"/>
      <c r="BK6" s="823"/>
      <c r="BL6" s="823"/>
      <c r="BM6" s="823"/>
      <c r="BN6" s="823"/>
      <c r="BO6" s="823"/>
      <c r="BP6" s="823"/>
      <c r="BQ6" s="823"/>
      <c r="BR6" s="598"/>
    </row>
    <row r="7" spans="1:70" ht="18.75" customHeight="1">
      <c r="A7" s="834">
        <v>19</v>
      </c>
      <c r="B7" s="820"/>
      <c r="C7" s="820"/>
      <c r="D7" s="798">
        <v>242</v>
      </c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800"/>
      <c r="T7" s="801">
        <v>28952</v>
      </c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3"/>
      <c r="AJ7" s="801">
        <v>53437</v>
      </c>
      <c r="AK7" s="802"/>
      <c r="AL7" s="802"/>
      <c r="AM7" s="802"/>
      <c r="AN7" s="802"/>
      <c r="AO7" s="802"/>
      <c r="AP7" s="802"/>
      <c r="AQ7" s="802"/>
      <c r="AR7" s="802"/>
      <c r="AS7" s="802"/>
      <c r="AT7" s="802"/>
      <c r="AU7" s="802"/>
      <c r="AV7" s="802"/>
      <c r="AW7" s="802"/>
      <c r="AX7" s="802"/>
      <c r="AY7" s="870"/>
      <c r="AZ7" s="806">
        <f>(T7/AJ7)*100</f>
        <v>54.17968823100099</v>
      </c>
      <c r="BA7" s="830"/>
      <c r="BB7" s="830"/>
      <c r="BC7" s="830"/>
      <c r="BD7" s="830"/>
      <c r="BE7" s="830"/>
      <c r="BF7" s="830"/>
      <c r="BG7" s="830"/>
      <c r="BH7" s="830"/>
      <c r="BI7" s="830"/>
      <c r="BJ7" s="830"/>
      <c r="BK7" s="830"/>
      <c r="BL7" s="830"/>
      <c r="BM7" s="830"/>
      <c r="BN7" s="830"/>
      <c r="BO7" s="830"/>
      <c r="BP7" s="830"/>
      <c r="BQ7" s="830"/>
      <c r="BR7" s="294"/>
    </row>
    <row r="8" spans="1:70" ht="18.75" customHeight="1">
      <c r="A8" s="834">
        <v>20</v>
      </c>
      <c r="B8" s="820"/>
      <c r="C8" s="878"/>
      <c r="D8" s="798">
        <v>240</v>
      </c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71"/>
      <c r="T8" s="801">
        <v>28712</v>
      </c>
      <c r="U8" s="804"/>
      <c r="V8" s="804"/>
      <c r="W8" s="804"/>
      <c r="X8" s="804"/>
      <c r="Y8" s="804"/>
      <c r="Z8" s="804"/>
      <c r="AA8" s="804"/>
      <c r="AB8" s="804"/>
      <c r="AC8" s="804"/>
      <c r="AD8" s="804"/>
      <c r="AE8" s="804"/>
      <c r="AF8" s="804"/>
      <c r="AG8" s="804"/>
      <c r="AH8" s="804"/>
      <c r="AI8" s="871"/>
      <c r="AJ8" s="801">
        <v>53890</v>
      </c>
      <c r="AK8" s="804"/>
      <c r="AL8" s="804"/>
      <c r="AM8" s="804"/>
      <c r="AN8" s="804"/>
      <c r="AO8" s="804"/>
      <c r="AP8" s="804"/>
      <c r="AQ8" s="804"/>
      <c r="AR8" s="804"/>
      <c r="AS8" s="804"/>
      <c r="AT8" s="804"/>
      <c r="AU8" s="804"/>
      <c r="AV8" s="804"/>
      <c r="AW8" s="804"/>
      <c r="AX8" s="804"/>
      <c r="AY8" s="805"/>
      <c r="AZ8" s="806">
        <f>(T8/AJ8)*100</f>
        <v>53.27890146594916</v>
      </c>
      <c r="BA8" s="804"/>
      <c r="BB8" s="804"/>
      <c r="BC8" s="804"/>
      <c r="BD8" s="804"/>
      <c r="BE8" s="804"/>
      <c r="BF8" s="804"/>
      <c r="BG8" s="804"/>
      <c r="BH8" s="804"/>
      <c r="BI8" s="804"/>
      <c r="BJ8" s="804"/>
      <c r="BK8" s="804"/>
      <c r="BL8" s="804"/>
      <c r="BM8" s="804"/>
      <c r="BN8" s="804"/>
      <c r="BO8" s="804"/>
      <c r="BP8" s="804"/>
      <c r="BQ8" s="804"/>
      <c r="BR8" s="294"/>
    </row>
    <row r="9" spans="1:70" ht="18.75" customHeight="1">
      <c r="A9" s="834">
        <v>21</v>
      </c>
      <c r="B9" s="820"/>
      <c r="C9" s="820"/>
      <c r="D9" s="798">
        <v>244</v>
      </c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800"/>
      <c r="T9" s="801">
        <v>28790</v>
      </c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3"/>
      <c r="AJ9" s="801">
        <v>54804</v>
      </c>
      <c r="AK9" s="804"/>
      <c r="AL9" s="804"/>
      <c r="AM9" s="804"/>
      <c r="AN9" s="804"/>
      <c r="AO9" s="804"/>
      <c r="AP9" s="804"/>
      <c r="AQ9" s="804"/>
      <c r="AR9" s="804"/>
      <c r="AS9" s="804"/>
      <c r="AT9" s="804"/>
      <c r="AU9" s="804"/>
      <c r="AV9" s="804"/>
      <c r="AW9" s="804"/>
      <c r="AX9" s="804"/>
      <c r="AY9" s="805"/>
      <c r="AZ9" s="806">
        <f>(T9/AJ9)*100</f>
        <v>52.53266184950004</v>
      </c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294"/>
    </row>
    <row r="10" spans="1:70" ht="18.75" customHeight="1" thickBot="1">
      <c r="A10" s="881">
        <v>22</v>
      </c>
      <c r="B10" s="882"/>
      <c r="C10" s="882"/>
      <c r="D10" s="892">
        <v>249</v>
      </c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4"/>
      <c r="T10" s="895">
        <v>28670</v>
      </c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7"/>
      <c r="AJ10" s="895">
        <v>55602</v>
      </c>
      <c r="AK10" s="893"/>
      <c r="AL10" s="893"/>
      <c r="AM10" s="893"/>
      <c r="AN10" s="893"/>
      <c r="AO10" s="893"/>
      <c r="AP10" s="893"/>
      <c r="AQ10" s="893"/>
      <c r="AR10" s="893"/>
      <c r="AS10" s="893"/>
      <c r="AT10" s="893"/>
      <c r="AU10" s="893"/>
      <c r="AV10" s="893"/>
      <c r="AW10" s="893"/>
      <c r="AX10" s="893"/>
      <c r="AY10" s="898"/>
      <c r="AZ10" s="899">
        <f>(T10/AJ10)*100</f>
        <v>51.562893421099965</v>
      </c>
      <c r="BA10" s="900"/>
      <c r="BB10" s="900"/>
      <c r="BC10" s="900"/>
      <c r="BD10" s="900"/>
      <c r="BE10" s="900"/>
      <c r="BF10" s="900"/>
      <c r="BG10" s="900"/>
      <c r="BH10" s="900"/>
      <c r="BI10" s="900"/>
      <c r="BJ10" s="900"/>
      <c r="BK10" s="900"/>
      <c r="BL10" s="900"/>
      <c r="BM10" s="900"/>
      <c r="BN10" s="900"/>
      <c r="BO10" s="900"/>
      <c r="BP10" s="900"/>
      <c r="BQ10" s="900"/>
      <c r="BR10" s="599"/>
    </row>
    <row r="11" spans="1:69" s="44" customFormat="1" ht="13.5" customHeight="1">
      <c r="A11" s="779" t="s">
        <v>358</v>
      </c>
      <c r="B11" s="779"/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779"/>
      <c r="AE11" s="779"/>
      <c r="AF11" s="779"/>
      <c r="AG11" s="779"/>
      <c r="AH11" s="779"/>
      <c r="AI11" s="779"/>
      <c r="AJ11" s="779"/>
      <c r="AK11" s="779"/>
      <c r="AL11" s="779"/>
      <c r="AM11" s="779"/>
      <c r="AN11" s="779"/>
      <c r="AO11" s="779"/>
      <c r="AP11" s="779"/>
      <c r="AQ11" s="779"/>
      <c r="AR11" s="779"/>
      <c r="AS11" s="779"/>
      <c r="AT11" s="779"/>
      <c r="AU11" s="779"/>
      <c r="AV11" s="779"/>
      <c r="AW11" s="779"/>
      <c r="AX11" s="779"/>
      <c r="AY11" s="779"/>
      <c r="AZ11" s="779"/>
      <c r="BA11" s="779"/>
      <c r="BB11" s="779"/>
      <c r="BC11" s="779"/>
      <c r="BD11" s="779"/>
      <c r="BE11" s="779"/>
      <c r="BF11" s="779"/>
      <c r="BG11" s="779"/>
      <c r="BH11" s="779"/>
      <c r="BI11" s="779"/>
      <c r="BJ11" s="779"/>
      <c r="BK11" s="779"/>
      <c r="BL11" s="779"/>
      <c r="BM11" s="779"/>
      <c r="BN11" s="779"/>
      <c r="BO11" s="779"/>
      <c r="BP11" s="779"/>
      <c r="BQ11" s="779"/>
    </row>
    <row r="12" spans="1:69" ht="15" customHeight="1">
      <c r="A12" s="872"/>
      <c r="B12" s="873"/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  <c r="AJ12" s="873"/>
      <c r="AK12" s="873"/>
      <c r="AL12" s="873"/>
      <c r="AM12" s="873"/>
      <c r="AN12" s="873"/>
      <c r="AO12" s="873"/>
      <c r="AP12" s="873"/>
      <c r="AQ12" s="873"/>
      <c r="AR12" s="873"/>
      <c r="AS12" s="873"/>
      <c r="AT12" s="873"/>
      <c r="AU12" s="873"/>
      <c r="AV12" s="873"/>
      <c r="AW12" s="873"/>
      <c r="AX12" s="873"/>
      <c r="AY12" s="873"/>
      <c r="AZ12" s="873"/>
      <c r="BA12" s="873"/>
      <c r="BB12" s="873"/>
      <c r="BC12" s="873"/>
      <c r="BD12" s="873"/>
      <c r="BE12" s="873"/>
      <c r="BF12" s="873"/>
      <c r="BG12" s="873"/>
      <c r="BH12" s="873"/>
      <c r="BI12" s="873"/>
      <c r="BJ12" s="873"/>
      <c r="BK12" s="873"/>
      <c r="BL12" s="873"/>
      <c r="BM12" s="873"/>
      <c r="BN12" s="873"/>
      <c r="BO12" s="873"/>
      <c r="BP12" s="873"/>
      <c r="BQ12" s="873"/>
    </row>
    <row r="13" spans="1:69" ht="15" customHeight="1">
      <c r="A13" s="4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4" spans="1:69" ht="15" customHeight="1">
      <c r="A14" s="4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</row>
    <row r="15" spans="1:69" ht="15" customHeight="1">
      <c r="A15" s="4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</row>
    <row r="16" spans="1:69" ht="1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 spans="1:69" ht="19.5" customHeight="1">
      <c r="A17" s="859" t="s">
        <v>715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859"/>
      <c r="W17" s="859"/>
      <c r="X17" s="859"/>
      <c r="Y17" s="859"/>
      <c r="Z17" s="859"/>
      <c r="AA17" s="859"/>
      <c r="AB17" s="859"/>
      <c r="AC17" s="859"/>
      <c r="AD17" s="859"/>
      <c r="AE17" s="859"/>
      <c r="AF17" s="859"/>
      <c r="AG17" s="859"/>
      <c r="AH17" s="859"/>
      <c r="AI17" s="859"/>
      <c r="AJ17" s="859"/>
      <c r="AK17" s="859"/>
      <c r="AL17" s="859"/>
      <c r="AM17" s="859"/>
      <c r="AN17" s="859"/>
      <c r="AO17" s="859"/>
      <c r="AP17" s="859"/>
      <c r="AQ17" s="859"/>
      <c r="AR17" s="859"/>
      <c r="AS17" s="859"/>
      <c r="AT17" s="859"/>
      <c r="AU17" s="859"/>
      <c r="AV17" s="859"/>
      <c r="AW17" s="859"/>
      <c r="AX17" s="859"/>
      <c r="AY17" s="859"/>
      <c r="AZ17" s="859"/>
      <c r="BA17" s="859"/>
      <c r="BB17" s="859"/>
      <c r="BC17" s="859"/>
      <c r="BD17" s="859"/>
      <c r="BE17" s="859"/>
      <c r="BF17" s="859"/>
      <c r="BG17" s="859"/>
      <c r="BH17" s="859"/>
      <c r="BI17" s="859"/>
      <c r="BJ17" s="859"/>
      <c r="BK17" s="859"/>
      <c r="BL17" s="859"/>
      <c r="BM17" s="859"/>
      <c r="BN17" s="859"/>
      <c r="BO17" s="859"/>
      <c r="BP17" s="859"/>
      <c r="BQ17" s="859"/>
    </row>
    <row r="18" spans="1:69" s="50" customFormat="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1:69" ht="13.5" customHeight="1" thickBot="1">
      <c r="A19" s="4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31"/>
      <c r="BD19" s="31"/>
      <c r="BE19" s="31"/>
      <c r="BF19" s="31"/>
      <c r="BG19" s="31"/>
      <c r="BH19" s="601" t="s">
        <v>716</v>
      </c>
      <c r="BI19" s="601"/>
      <c r="BJ19" s="601"/>
      <c r="BK19" s="601"/>
      <c r="BL19" s="601"/>
      <c r="BM19" s="601"/>
      <c r="BN19" s="601"/>
      <c r="BO19" s="601"/>
      <c r="BP19" s="601"/>
      <c r="BQ19" s="602"/>
    </row>
    <row r="20" spans="1:70" ht="18" customHeight="1">
      <c r="A20" s="270" t="s">
        <v>189</v>
      </c>
      <c r="B20" s="874" t="s">
        <v>348</v>
      </c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57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271"/>
    </row>
    <row r="21" spans="1:70" ht="18" customHeight="1" thickBot="1">
      <c r="A21" s="249" t="s">
        <v>349</v>
      </c>
      <c r="B21" s="308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7"/>
      <c r="P21" s="307"/>
      <c r="Q21" s="307"/>
      <c r="R21" s="307"/>
      <c r="S21" s="847" t="s">
        <v>717</v>
      </c>
      <c r="T21" s="848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848"/>
      <c r="AH21" s="848"/>
      <c r="AI21" s="849"/>
      <c r="AJ21" s="812" t="s">
        <v>350</v>
      </c>
      <c r="AK21" s="879"/>
      <c r="AL21" s="879"/>
      <c r="AM21" s="879"/>
      <c r="AN21" s="879"/>
      <c r="AO21" s="879"/>
      <c r="AP21" s="879"/>
      <c r="AQ21" s="879"/>
      <c r="AR21" s="879"/>
      <c r="AS21" s="879"/>
      <c r="AT21" s="879"/>
      <c r="AU21" s="879"/>
      <c r="AV21" s="879"/>
      <c r="AW21" s="879"/>
      <c r="AX21" s="879"/>
      <c r="AY21" s="879"/>
      <c r="AZ21" s="880"/>
      <c r="BA21" s="876" t="s">
        <v>351</v>
      </c>
      <c r="BB21" s="788"/>
      <c r="BC21" s="788"/>
      <c r="BD21" s="788"/>
      <c r="BE21" s="788"/>
      <c r="BF21" s="788"/>
      <c r="BG21" s="788"/>
      <c r="BH21" s="788"/>
      <c r="BI21" s="788"/>
      <c r="BJ21" s="788"/>
      <c r="BK21" s="788"/>
      <c r="BL21" s="788"/>
      <c r="BM21" s="788"/>
      <c r="BN21" s="788"/>
      <c r="BO21" s="788"/>
      <c r="BP21" s="788"/>
      <c r="BQ21" s="788"/>
      <c r="BR21" s="877"/>
    </row>
    <row r="22" spans="1:70" s="50" customFormat="1" ht="19.5" customHeight="1" thickTop="1">
      <c r="A22" s="555">
        <v>18</v>
      </c>
      <c r="B22" s="853">
        <v>751</v>
      </c>
      <c r="C22" s="854"/>
      <c r="D22" s="854"/>
      <c r="E22" s="854"/>
      <c r="F22" s="854"/>
      <c r="G22" s="854"/>
      <c r="H22" s="854"/>
      <c r="I22" s="854"/>
      <c r="J22" s="854"/>
      <c r="K22" s="854"/>
      <c r="L22" s="854"/>
      <c r="M22" s="854"/>
      <c r="N22" s="854"/>
      <c r="O22" s="854"/>
      <c r="P22" s="854"/>
      <c r="Q22" s="854"/>
      <c r="R22" s="854"/>
      <c r="S22" s="855">
        <v>52</v>
      </c>
      <c r="T22" s="854"/>
      <c r="U22" s="854"/>
      <c r="V22" s="854"/>
      <c r="W22" s="854"/>
      <c r="X22" s="854"/>
      <c r="Y22" s="854"/>
      <c r="Z22" s="854"/>
      <c r="AA22" s="854"/>
      <c r="AB22" s="854"/>
      <c r="AC22" s="854"/>
      <c r="AD22" s="854"/>
      <c r="AE22" s="854"/>
      <c r="AF22" s="854"/>
      <c r="AG22" s="854"/>
      <c r="AH22" s="854"/>
      <c r="AI22" s="856"/>
      <c r="AJ22" s="855">
        <v>242</v>
      </c>
      <c r="AK22" s="854"/>
      <c r="AL22" s="854"/>
      <c r="AM22" s="854"/>
      <c r="AN22" s="854"/>
      <c r="AO22" s="854"/>
      <c r="AP22" s="854"/>
      <c r="AQ22" s="854"/>
      <c r="AR22" s="854"/>
      <c r="AS22" s="854"/>
      <c r="AT22" s="854"/>
      <c r="AU22" s="854"/>
      <c r="AV22" s="854"/>
      <c r="AW22" s="854"/>
      <c r="AX22" s="854"/>
      <c r="AY22" s="854"/>
      <c r="AZ22" s="856"/>
      <c r="BA22" s="854">
        <v>457</v>
      </c>
      <c r="BB22" s="854"/>
      <c r="BC22" s="854"/>
      <c r="BD22" s="854"/>
      <c r="BE22" s="854"/>
      <c r="BF22" s="854"/>
      <c r="BG22" s="854"/>
      <c r="BH22" s="854"/>
      <c r="BI22" s="854"/>
      <c r="BJ22" s="854"/>
      <c r="BK22" s="854"/>
      <c r="BL22" s="854"/>
      <c r="BM22" s="854"/>
      <c r="BN22" s="854"/>
      <c r="BO22" s="854"/>
      <c r="BP22" s="854"/>
      <c r="BQ22" s="854"/>
      <c r="BR22" s="600"/>
    </row>
    <row r="23" spans="1:70" s="50" customFormat="1" ht="19.5" customHeight="1">
      <c r="A23" s="200">
        <v>19</v>
      </c>
      <c r="B23" s="858">
        <f>SUM(S23,AJ23,BA23)</f>
        <v>701</v>
      </c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0">
        <v>46</v>
      </c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851"/>
      <c r="AF23" s="851"/>
      <c r="AG23" s="851"/>
      <c r="AH23" s="851"/>
      <c r="AI23" s="852"/>
      <c r="AJ23" s="850">
        <v>265</v>
      </c>
      <c r="AK23" s="851"/>
      <c r="AL23" s="851"/>
      <c r="AM23" s="851"/>
      <c r="AN23" s="851"/>
      <c r="AO23" s="851"/>
      <c r="AP23" s="851"/>
      <c r="AQ23" s="851"/>
      <c r="AR23" s="851"/>
      <c r="AS23" s="851"/>
      <c r="AT23" s="851"/>
      <c r="AU23" s="851"/>
      <c r="AV23" s="851"/>
      <c r="AW23" s="851"/>
      <c r="AX23" s="851"/>
      <c r="AY23" s="851"/>
      <c r="AZ23" s="852"/>
      <c r="BA23" s="857">
        <v>390</v>
      </c>
      <c r="BB23" s="851"/>
      <c r="BC23" s="851"/>
      <c r="BD23" s="851"/>
      <c r="BE23" s="851"/>
      <c r="BF23" s="851"/>
      <c r="BG23" s="851"/>
      <c r="BH23" s="851"/>
      <c r="BI23" s="851"/>
      <c r="BJ23" s="851"/>
      <c r="BK23" s="851"/>
      <c r="BL23" s="851"/>
      <c r="BM23" s="851"/>
      <c r="BN23" s="851"/>
      <c r="BO23" s="851"/>
      <c r="BP23" s="851"/>
      <c r="BQ23" s="851"/>
      <c r="BR23" s="294"/>
    </row>
    <row r="24" spans="1:70" s="50" customFormat="1" ht="19.5" customHeight="1">
      <c r="A24" s="200">
        <v>20</v>
      </c>
      <c r="B24" s="858">
        <v>787</v>
      </c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0">
        <v>73</v>
      </c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851"/>
      <c r="AF24" s="851"/>
      <c r="AG24" s="851"/>
      <c r="AH24" s="851"/>
      <c r="AI24" s="852"/>
      <c r="AJ24" s="850">
        <v>258</v>
      </c>
      <c r="AK24" s="851"/>
      <c r="AL24" s="851"/>
      <c r="AM24" s="851"/>
      <c r="AN24" s="851"/>
      <c r="AO24" s="851"/>
      <c r="AP24" s="851"/>
      <c r="AQ24" s="851"/>
      <c r="AR24" s="851"/>
      <c r="AS24" s="851"/>
      <c r="AT24" s="851"/>
      <c r="AU24" s="851"/>
      <c r="AV24" s="851"/>
      <c r="AW24" s="851"/>
      <c r="AX24" s="851"/>
      <c r="AY24" s="851"/>
      <c r="AZ24" s="852"/>
      <c r="BA24" s="857">
        <v>456</v>
      </c>
      <c r="BB24" s="851"/>
      <c r="BC24" s="851"/>
      <c r="BD24" s="851"/>
      <c r="BE24" s="851"/>
      <c r="BF24" s="851"/>
      <c r="BG24" s="851"/>
      <c r="BH24" s="851"/>
      <c r="BI24" s="851"/>
      <c r="BJ24" s="851"/>
      <c r="BK24" s="851"/>
      <c r="BL24" s="851"/>
      <c r="BM24" s="851"/>
      <c r="BN24" s="851"/>
      <c r="BO24" s="851"/>
      <c r="BP24" s="851"/>
      <c r="BQ24" s="851"/>
      <c r="BR24" s="294"/>
    </row>
    <row r="25" spans="1:70" s="50" customFormat="1" ht="19.5" customHeight="1">
      <c r="A25" s="200">
        <v>21</v>
      </c>
      <c r="B25" s="858">
        <v>863</v>
      </c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0">
        <v>32</v>
      </c>
      <c r="T25" s="851"/>
      <c r="U25" s="851"/>
      <c r="V25" s="851"/>
      <c r="W25" s="851"/>
      <c r="X25" s="851"/>
      <c r="Y25" s="851"/>
      <c r="Z25" s="851"/>
      <c r="AA25" s="851"/>
      <c r="AB25" s="851"/>
      <c r="AC25" s="851"/>
      <c r="AD25" s="851"/>
      <c r="AE25" s="851"/>
      <c r="AF25" s="851"/>
      <c r="AG25" s="851"/>
      <c r="AH25" s="851"/>
      <c r="AI25" s="852"/>
      <c r="AJ25" s="850">
        <v>399</v>
      </c>
      <c r="AK25" s="851"/>
      <c r="AL25" s="851"/>
      <c r="AM25" s="851"/>
      <c r="AN25" s="851"/>
      <c r="AO25" s="851"/>
      <c r="AP25" s="851"/>
      <c r="AQ25" s="851"/>
      <c r="AR25" s="851"/>
      <c r="AS25" s="851"/>
      <c r="AT25" s="851"/>
      <c r="AU25" s="851"/>
      <c r="AV25" s="851"/>
      <c r="AW25" s="851"/>
      <c r="AX25" s="851"/>
      <c r="AY25" s="851"/>
      <c r="AZ25" s="852"/>
      <c r="BA25" s="857">
        <v>432</v>
      </c>
      <c r="BB25" s="851"/>
      <c r="BC25" s="851"/>
      <c r="BD25" s="851"/>
      <c r="BE25" s="851"/>
      <c r="BF25" s="851"/>
      <c r="BG25" s="851"/>
      <c r="BH25" s="851"/>
      <c r="BI25" s="851"/>
      <c r="BJ25" s="851"/>
      <c r="BK25" s="851"/>
      <c r="BL25" s="851"/>
      <c r="BM25" s="851"/>
      <c r="BN25" s="851"/>
      <c r="BO25" s="851"/>
      <c r="BP25" s="851"/>
      <c r="BQ25" s="851"/>
      <c r="BR25" s="294"/>
    </row>
    <row r="26" spans="1:70" s="50" customFormat="1" ht="19.5" customHeight="1" thickBot="1">
      <c r="A26" s="212">
        <v>22</v>
      </c>
      <c r="B26" s="883">
        <v>1204</v>
      </c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5">
        <v>19</v>
      </c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884"/>
      <c r="AG26" s="884"/>
      <c r="AH26" s="884"/>
      <c r="AI26" s="886"/>
      <c r="AJ26" s="885">
        <v>826</v>
      </c>
      <c r="AK26" s="884"/>
      <c r="AL26" s="884"/>
      <c r="AM26" s="884"/>
      <c r="AN26" s="884"/>
      <c r="AO26" s="884"/>
      <c r="AP26" s="884"/>
      <c r="AQ26" s="884"/>
      <c r="AR26" s="884"/>
      <c r="AS26" s="884"/>
      <c r="AT26" s="884"/>
      <c r="AU26" s="884"/>
      <c r="AV26" s="884"/>
      <c r="AW26" s="884"/>
      <c r="AX26" s="884"/>
      <c r="AY26" s="884"/>
      <c r="AZ26" s="886"/>
      <c r="BA26" s="887">
        <v>359</v>
      </c>
      <c r="BB26" s="884"/>
      <c r="BC26" s="884"/>
      <c r="BD26" s="884"/>
      <c r="BE26" s="884"/>
      <c r="BF26" s="884"/>
      <c r="BG26" s="884"/>
      <c r="BH26" s="884"/>
      <c r="BI26" s="884"/>
      <c r="BJ26" s="884"/>
      <c r="BK26" s="884"/>
      <c r="BL26" s="884"/>
      <c r="BM26" s="884"/>
      <c r="BN26" s="884"/>
      <c r="BO26" s="884"/>
      <c r="BP26" s="884"/>
      <c r="BQ26" s="884"/>
      <c r="BR26" s="599"/>
    </row>
    <row r="27" spans="1:69" ht="13.5" customHeight="1">
      <c r="A27" s="779" t="s">
        <v>359</v>
      </c>
      <c r="B27" s="779"/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79"/>
      <c r="U27" s="779"/>
      <c r="V27" s="779"/>
      <c r="W27" s="779"/>
      <c r="X27" s="779"/>
      <c r="Y27" s="779"/>
      <c r="Z27" s="779"/>
      <c r="AA27" s="779"/>
      <c r="AB27" s="779"/>
      <c r="AC27" s="779"/>
      <c r="AD27" s="779"/>
      <c r="AE27" s="779"/>
      <c r="AF27" s="779"/>
      <c r="AG27" s="779"/>
      <c r="AH27" s="779"/>
      <c r="AI27" s="779"/>
      <c r="AJ27" s="779"/>
      <c r="AK27" s="779"/>
      <c r="AL27" s="779"/>
      <c r="AM27" s="779"/>
      <c r="AN27" s="779"/>
      <c r="AO27" s="779"/>
      <c r="AP27" s="779"/>
      <c r="AQ27" s="779"/>
      <c r="AR27" s="779"/>
      <c r="AS27" s="779"/>
      <c r="AT27" s="779"/>
      <c r="AU27" s="779"/>
      <c r="AV27" s="779"/>
      <c r="AW27" s="779"/>
      <c r="AX27" s="779"/>
      <c r="AY27" s="779"/>
      <c r="AZ27" s="779"/>
      <c r="BA27" s="779"/>
      <c r="BB27" s="779"/>
      <c r="BC27" s="779"/>
      <c r="BD27" s="779"/>
      <c r="BE27" s="779"/>
      <c r="BF27" s="779"/>
      <c r="BG27" s="779"/>
      <c r="BH27" s="779"/>
      <c r="BI27" s="779"/>
      <c r="BJ27" s="779"/>
      <c r="BK27" s="779"/>
      <c r="BL27" s="779"/>
      <c r="BM27" s="779"/>
      <c r="BN27" s="779"/>
      <c r="BO27" s="779"/>
      <c r="BP27" s="779"/>
      <c r="BQ27" s="779"/>
    </row>
    <row r="28" spans="1:69" ht="12.75">
      <c r="A28" s="831" t="s">
        <v>360</v>
      </c>
      <c r="B28" s="832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2"/>
      <c r="Z28" s="832"/>
      <c r="AA28" s="832"/>
      <c r="AB28" s="832"/>
      <c r="AC28" s="832"/>
      <c r="AD28" s="832"/>
      <c r="AE28" s="832"/>
      <c r="AF28" s="832"/>
      <c r="AG28" s="832"/>
      <c r="AH28" s="832"/>
      <c r="AI28" s="832"/>
      <c r="AJ28" s="832"/>
      <c r="AK28" s="832"/>
      <c r="AL28" s="832"/>
      <c r="AM28" s="832"/>
      <c r="AN28" s="832"/>
      <c r="AO28" s="832"/>
      <c r="AP28" s="832"/>
      <c r="AQ28" s="832"/>
      <c r="AR28" s="832"/>
      <c r="AS28" s="832"/>
      <c r="AT28" s="832"/>
      <c r="AU28" s="832"/>
      <c r="AV28" s="832"/>
      <c r="AW28" s="832"/>
      <c r="AX28" s="832"/>
      <c r="AY28" s="832"/>
      <c r="AZ28" s="832"/>
      <c r="BA28" s="832"/>
      <c r="BB28" s="832"/>
      <c r="BC28" s="832"/>
      <c r="BD28" s="832"/>
      <c r="BE28" s="832"/>
      <c r="BF28" s="832"/>
      <c r="BG28" s="832"/>
      <c r="BH28" s="832"/>
      <c r="BI28" s="832"/>
      <c r="BJ28" s="832"/>
      <c r="BK28" s="832"/>
      <c r="BL28" s="832"/>
      <c r="BM28" s="832"/>
      <c r="BN28" s="832"/>
      <c r="BO28" s="832"/>
      <c r="BP28" s="832"/>
      <c r="BQ28" s="832"/>
    </row>
    <row r="29" spans="1:69" ht="12.75">
      <c r="A29" s="831"/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  <c r="AC29" s="832"/>
      <c r="AD29" s="832"/>
      <c r="AE29" s="832"/>
      <c r="AF29" s="832"/>
      <c r="AG29" s="832"/>
      <c r="AH29" s="832"/>
      <c r="AI29" s="832"/>
      <c r="AJ29" s="832"/>
      <c r="AK29" s="832"/>
      <c r="AL29" s="832"/>
      <c r="AM29" s="832"/>
      <c r="AN29" s="832"/>
      <c r="AO29" s="832"/>
      <c r="AP29" s="832"/>
      <c r="AQ29" s="832"/>
      <c r="AR29" s="832"/>
      <c r="AS29" s="832"/>
      <c r="AT29" s="832"/>
      <c r="AU29" s="832"/>
      <c r="AV29" s="832"/>
      <c r="AW29" s="832"/>
      <c r="AX29" s="832"/>
      <c r="AY29" s="832"/>
      <c r="AZ29" s="832"/>
      <c r="BA29" s="832"/>
      <c r="BB29" s="832"/>
      <c r="BC29" s="832"/>
      <c r="BD29" s="832"/>
      <c r="BE29" s="832"/>
      <c r="BF29" s="832"/>
      <c r="BG29" s="832"/>
      <c r="BH29" s="832"/>
      <c r="BI29" s="832"/>
      <c r="BJ29" s="832"/>
      <c r="BK29" s="832"/>
      <c r="BL29" s="832"/>
      <c r="BM29" s="832"/>
      <c r="BN29" s="832"/>
      <c r="BO29" s="832"/>
      <c r="BP29" s="832"/>
      <c r="BQ29" s="832"/>
    </row>
    <row r="30" spans="1:69" ht="15" customHeight="1">
      <c r="A30" s="4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</row>
    <row r="31" spans="1:69" ht="15" customHeight="1">
      <c r="A31" s="4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</row>
    <row r="32" spans="1:69" ht="15" customHeight="1">
      <c r="A32" s="4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</row>
    <row r="33" ht="15" customHeight="1"/>
    <row r="34" spans="1:69" ht="12" customHeight="1">
      <c r="A34" s="828" t="s">
        <v>718</v>
      </c>
      <c r="B34" s="828"/>
      <c r="C34" s="828"/>
      <c r="D34" s="828"/>
      <c r="E34" s="828"/>
      <c r="F34" s="828"/>
      <c r="G34" s="828"/>
      <c r="H34" s="828"/>
      <c r="I34" s="828"/>
      <c r="J34" s="828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8"/>
      <c r="AK34" s="828"/>
      <c r="AL34" s="828"/>
      <c r="AM34" s="828"/>
      <c r="AN34" s="828"/>
      <c r="AO34" s="828"/>
      <c r="AP34" s="828"/>
      <c r="AQ34" s="828"/>
      <c r="AR34" s="828"/>
      <c r="AS34" s="828"/>
      <c r="AT34" s="828"/>
      <c r="AU34" s="828"/>
      <c r="AV34" s="828"/>
      <c r="AW34" s="828"/>
      <c r="AX34" s="828"/>
      <c r="AY34" s="828"/>
      <c r="AZ34" s="828"/>
      <c r="BA34" s="828"/>
      <c r="BB34" s="828"/>
      <c r="BC34" s="828"/>
      <c r="BD34" s="828"/>
      <c r="BE34" s="828"/>
      <c r="BF34" s="828"/>
      <c r="BG34" s="828"/>
      <c r="BH34" s="828"/>
      <c r="BI34" s="828"/>
      <c r="BJ34" s="828"/>
      <c r="BK34" s="828"/>
      <c r="BL34" s="828"/>
      <c r="BM34" s="828"/>
      <c r="BN34" s="828"/>
      <c r="BO34" s="828"/>
      <c r="BP34" s="828"/>
      <c r="BQ34" s="828"/>
    </row>
    <row r="35" spans="1:69" ht="12" customHeight="1">
      <c r="A35" s="828"/>
      <c r="B35" s="828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828"/>
      <c r="AI35" s="828"/>
      <c r="AJ35" s="828"/>
      <c r="AK35" s="828"/>
      <c r="AL35" s="828"/>
      <c r="AM35" s="828"/>
      <c r="AN35" s="828"/>
      <c r="AO35" s="828"/>
      <c r="AP35" s="828"/>
      <c r="AQ35" s="828"/>
      <c r="AR35" s="828"/>
      <c r="AS35" s="828"/>
      <c r="AT35" s="828"/>
      <c r="AU35" s="828"/>
      <c r="AV35" s="828"/>
      <c r="AW35" s="828"/>
      <c r="AX35" s="828"/>
      <c r="AY35" s="828"/>
      <c r="AZ35" s="828"/>
      <c r="BA35" s="828"/>
      <c r="BB35" s="828"/>
      <c r="BC35" s="828"/>
      <c r="BD35" s="828"/>
      <c r="BE35" s="828"/>
      <c r="BF35" s="828"/>
      <c r="BG35" s="828"/>
      <c r="BH35" s="828"/>
      <c r="BI35" s="828"/>
      <c r="BJ35" s="828"/>
      <c r="BK35" s="828"/>
      <c r="BL35" s="828"/>
      <c r="BM35" s="828"/>
      <c r="BN35" s="828"/>
      <c r="BO35" s="828"/>
      <c r="BP35" s="828"/>
      <c r="BQ35" s="828"/>
    </row>
    <row r="36" spans="1:69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</row>
    <row r="37" spans="1:69" ht="13.5" thickBo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827"/>
      <c r="AH37" s="827"/>
      <c r="AI37" s="827"/>
      <c r="AJ37" s="827"/>
      <c r="AK37" s="827"/>
      <c r="AL37" s="827"/>
      <c r="AM37" s="827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829" t="s">
        <v>719</v>
      </c>
      <c r="BI37" s="829"/>
      <c r="BJ37" s="829"/>
      <c r="BK37" s="829"/>
      <c r="BL37" s="829"/>
      <c r="BM37" s="829"/>
      <c r="BN37" s="829"/>
      <c r="BO37" s="829"/>
      <c r="BP37" s="829"/>
      <c r="BQ37" s="829"/>
    </row>
    <row r="38" spans="1:69" ht="16.5" customHeight="1">
      <c r="A38" s="270" t="s">
        <v>352</v>
      </c>
      <c r="B38" s="815" t="s">
        <v>348</v>
      </c>
      <c r="C38" s="816"/>
      <c r="D38" s="816"/>
      <c r="E38" s="816"/>
      <c r="F38" s="816"/>
      <c r="G38" s="816"/>
      <c r="H38" s="816"/>
      <c r="I38" s="816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3"/>
      <c r="AR38" s="63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271"/>
    </row>
    <row r="39" spans="1:69" ht="16.5" customHeight="1" thickBot="1">
      <c r="A39" s="249" t="s">
        <v>171</v>
      </c>
      <c r="B39" s="249"/>
      <c r="C39" s="30"/>
      <c r="D39" s="30"/>
      <c r="E39" s="30"/>
      <c r="F39" s="30"/>
      <c r="G39" s="30"/>
      <c r="H39" s="30"/>
      <c r="I39" s="30"/>
      <c r="J39" s="812" t="s">
        <v>720</v>
      </c>
      <c r="K39" s="813"/>
      <c r="L39" s="813"/>
      <c r="M39" s="813"/>
      <c r="N39" s="814"/>
      <c r="O39" s="812" t="s">
        <v>721</v>
      </c>
      <c r="P39" s="813"/>
      <c r="Q39" s="813"/>
      <c r="R39" s="813"/>
      <c r="S39" s="814"/>
      <c r="T39" s="812" t="s">
        <v>722</v>
      </c>
      <c r="U39" s="813"/>
      <c r="V39" s="813"/>
      <c r="W39" s="813"/>
      <c r="X39" s="814"/>
      <c r="Y39" s="812" t="s">
        <v>723</v>
      </c>
      <c r="Z39" s="813"/>
      <c r="AA39" s="813"/>
      <c r="AB39" s="813"/>
      <c r="AC39" s="814"/>
      <c r="AD39" s="812" t="s">
        <v>724</v>
      </c>
      <c r="AE39" s="813"/>
      <c r="AF39" s="813"/>
      <c r="AG39" s="813"/>
      <c r="AH39" s="814"/>
      <c r="AI39" s="812" t="s">
        <v>725</v>
      </c>
      <c r="AJ39" s="813"/>
      <c r="AK39" s="813"/>
      <c r="AL39" s="813"/>
      <c r="AM39" s="814"/>
      <c r="AN39" s="812" t="s">
        <v>353</v>
      </c>
      <c r="AO39" s="813"/>
      <c r="AP39" s="813"/>
      <c r="AQ39" s="813"/>
      <c r="AR39" s="814"/>
      <c r="AS39" s="812" t="s">
        <v>354</v>
      </c>
      <c r="AT39" s="813"/>
      <c r="AU39" s="813"/>
      <c r="AV39" s="813"/>
      <c r="AW39" s="814"/>
      <c r="AX39" s="812" t="s">
        <v>355</v>
      </c>
      <c r="AY39" s="813"/>
      <c r="AZ39" s="813"/>
      <c r="BA39" s="813"/>
      <c r="BB39" s="814"/>
      <c r="BC39" s="812" t="s">
        <v>726</v>
      </c>
      <c r="BD39" s="813"/>
      <c r="BE39" s="813"/>
      <c r="BF39" s="813"/>
      <c r="BG39" s="814"/>
      <c r="BH39" s="812" t="s">
        <v>727</v>
      </c>
      <c r="BI39" s="813"/>
      <c r="BJ39" s="813"/>
      <c r="BK39" s="813"/>
      <c r="BL39" s="814"/>
      <c r="BM39" s="812" t="s">
        <v>728</v>
      </c>
      <c r="BN39" s="813"/>
      <c r="BO39" s="813"/>
      <c r="BP39" s="813"/>
      <c r="BQ39" s="817"/>
    </row>
    <row r="40" spans="1:69" ht="16.5" customHeight="1" thickTop="1">
      <c r="A40" s="586" t="s">
        <v>356</v>
      </c>
      <c r="B40" s="808">
        <f>SUM(J40:BO40)</f>
        <v>658</v>
      </c>
      <c r="C40" s="809"/>
      <c r="D40" s="809"/>
      <c r="E40" s="809"/>
      <c r="F40" s="809"/>
      <c r="G40" s="809"/>
      <c r="H40" s="809"/>
      <c r="I40" s="809"/>
      <c r="J40" s="807">
        <v>58</v>
      </c>
      <c r="K40" s="807"/>
      <c r="L40" s="807"/>
      <c r="M40" s="807"/>
      <c r="N40" s="807"/>
      <c r="O40" s="807">
        <v>48</v>
      </c>
      <c r="P40" s="807"/>
      <c r="Q40" s="807"/>
      <c r="R40" s="807"/>
      <c r="S40" s="807"/>
      <c r="T40" s="807">
        <v>54</v>
      </c>
      <c r="U40" s="807"/>
      <c r="V40" s="807"/>
      <c r="W40" s="807"/>
      <c r="X40" s="807"/>
      <c r="Y40" s="807">
        <v>49</v>
      </c>
      <c r="Z40" s="807"/>
      <c r="AA40" s="807"/>
      <c r="AB40" s="807"/>
      <c r="AC40" s="807"/>
      <c r="AD40" s="807">
        <v>55</v>
      </c>
      <c r="AE40" s="807"/>
      <c r="AF40" s="807"/>
      <c r="AG40" s="807"/>
      <c r="AH40" s="807"/>
      <c r="AI40" s="807">
        <v>60</v>
      </c>
      <c r="AJ40" s="807"/>
      <c r="AK40" s="807"/>
      <c r="AL40" s="807"/>
      <c r="AM40" s="807"/>
      <c r="AN40" s="807">
        <v>59</v>
      </c>
      <c r="AO40" s="807"/>
      <c r="AP40" s="807"/>
      <c r="AQ40" s="807"/>
      <c r="AR40" s="807"/>
      <c r="AS40" s="807">
        <v>59</v>
      </c>
      <c r="AT40" s="807"/>
      <c r="AU40" s="807"/>
      <c r="AV40" s="807"/>
      <c r="AW40" s="807"/>
      <c r="AX40" s="807">
        <v>57</v>
      </c>
      <c r="AY40" s="807"/>
      <c r="AZ40" s="807"/>
      <c r="BA40" s="807"/>
      <c r="BB40" s="807"/>
      <c r="BC40" s="807">
        <v>52</v>
      </c>
      <c r="BD40" s="807"/>
      <c r="BE40" s="807"/>
      <c r="BF40" s="807"/>
      <c r="BG40" s="807"/>
      <c r="BH40" s="807">
        <v>51</v>
      </c>
      <c r="BI40" s="807"/>
      <c r="BJ40" s="807"/>
      <c r="BK40" s="807"/>
      <c r="BL40" s="807"/>
      <c r="BM40" s="818">
        <v>56</v>
      </c>
      <c r="BN40" s="818"/>
      <c r="BO40" s="818"/>
      <c r="BP40" s="818"/>
      <c r="BQ40" s="819"/>
    </row>
    <row r="41" spans="1:69" ht="16.5" customHeight="1">
      <c r="A41" s="223" t="s">
        <v>729</v>
      </c>
      <c r="B41" s="810">
        <f>SUM(J41:BO41)</f>
        <v>718</v>
      </c>
      <c r="C41" s="811"/>
      <c r="D41" s="811"/>
      <c r="E41" s="811"/>
      <c r="F41" s="811"/>
      <c r="G41" s="811"/>
      <c r="H41" s="811"/>
      <c r="I41" s="811"/>
      <c r="J41" s="797">
        <v>56</v>
      </c>
      <c r="K41" s="797"/>
      <c r="L41" s="797"/>
      <c r="M41" s="797"/>
      <c r="N41" s="797"/>
      <c r="O41" s="797">
        <v>57</v>
      </c>
      <c r="P41" s="797"/>
      <c r="Q41" s="797"/>
      <c r="R41" s="797"/>
      <c r="S41" s="797"/>
      <c r="T41" s="797">
        <v>60</v>
      </c>
      <c r="U41" s="797"/>
      <c r="V41" s="797"/>
      <c r="W41" s="797"/>
      <c r="X41" s="797"/>
      <c r="Y41" s="797">
        <v>60</v>
      </c>
      <c r="Z41" s="797"/>
      <c r="AA41" s="797"/>
      <c r="AB41" s="797"/>
      <c r="AC41" s="797"/>
      <c r="AD41" s="797">
        <v>71</v>
      </c>
      <c r="AE41" s="797"/>
      <c r="AF41" s="797"/>
      <c r="AG41" s="797"/>
      <c r="AH41" s="797"/>
      <c r="AI41" s="797">
        <v>55</v>
      </c>
      <c r="AJ41" s="797"/>
      <c r="AK41" s="797"/>
      <c r="AL41" s="797"/>
      <c r="AM41" s="797"/>
      <c r="AN41" s="797">
        <v>58</v>
      </c>
      <c r="AO41" s="797"/>
      <c r="AP41" s="797"/>
      <c r="AQ41" s="797"/>
      <c r="AR41" s="797"/>
      <c r="AS41" s="797">
        <v>66</v>
      </c>
      <c r="AT41" s="797"/>
      <c r="AU41" s="797"/>
      <c r="AV41" s="797"/>
      <c r="AW41" s="797"/>
      <c r="AX41" s="797">
        <v>56</v>
      </c>
      <c r="AY41" s="797"/>
      <c r="AZ41" s="797"/>
      <c r="BA41" s="797"/>
      <c r="BB41" s="797"/>
      <c r="BC41" s="797">
        <v>58</v>
      </c>
      <c r="BD41" s="797"/>
      <c r="BE41" s="797"/>
      <c r="BF41" s="797"/>
      <c r="BG41" s="797"/>
      <c r="BH41" s="797">
        <v>60</v>
      </c>
      <c r="BI41" s="797"/>
      <c r="BJ41" s="797"/>
      <c r="BK41" s="797"/>
      <c r="BL41" s="797"/>
      <c r="BM41" s="820">
        <v>61</v>
      </c>
      <c r="BN41" s="820"/>
      <c r="BO41" s="820"/>
      <c r="BP41" s="820"/>
      <c r="BQ41" s="821"/>
    </row>
    <row r="42" spans="1:69" ht="16.5" customHeight="1">
      <c r="A42" s="223" t="s">
        <v>730</v>
      </c>
      <c r="B42" s="810">
        <f>SUM(J42:BO42)</f>
        <v>735</v>
      </c>
      <c r="C42" s="811"/>
      <c r="D42" s="811"/>
      <c r="E42" s="811"/>
      <c r="F42" s="811"/>
      <c r="G42" s="811"/>
      <c r="H42" s="811"/>
      <c r="I42" s="811"/>
      <c r="J42" s="797">
        <v>58</v>
      </c>
      <c r="K42" s="797"/>
      <c r="L42" s="797"/>
      <c r="M42" s="797"/>
      <c r="N42" s="797"/>
      <c r="O42" s="797">
        <v>71</v>
      </c>
      <c r="P42" s="797"/>
      <c r="Q42" s="797"/>
      <c r="R42" s="797"/>
      <c r="S42" s="797"/>
      <c r="T42" s="797">
        <v>56</v>
      </c>
      <c r="U42" s="797"/>
      <c r="V42" s="797"/>
      <c r="W42" s="797"/>
      <c r="X42" s="797"/>
      <c r="Y42" s="797">
        <v>72</v>
      </c>
      <c r="Z42" s="797"/>
      <c r="AA42" s="797"/>
      <c r="AB42" s="797"/>
      <c r="AC42" s="797"/>
      <c r="AD42" s="797">
        <v>61</v>
      </c>
      <c r="AE42" s="797"/>
      <c r="AF42" s="797"/>
      <c r="AG42" s="797"/>
      <c r="AH42" s="797"/>
      <c r="AI42" s="797">
        <v>59</v>
      </c>
      <c r="AJ42" s="797"/>
      <c r="AK42" s="797"/>
      <c r="AL42" s="797"/>
      <c r="AM42" s="797"/>
      <c r="AN42" s="797">
        <v>71</v>
      </c>
      <c r="AO42" s="797"/>
      <c r="AP42" s="797"/>
      <c r="AQ42" s="797"/>
      <c r="AR42" s="797"/>
      <c r="AS42" s="797">
        <v>57</v>
      </c>
      <c r="AT42" s="797"/>
      <c r="AU42" s="797"/>
      <c r="AV42" s="797"/>
      <c r="AW42" s="797"/>
      <c r="AX42" s="797">
        <v>57</v>
      </c>
      <c r="AY42" s="797"/>
      <c r="AZ42" s="797"/>
      <c r="BA42" s="797"/>
      <c r="BB42" s="797"/>
      <c r="BC42" s="797">
        <v>60</v>
      </c>
      <c r="BD42" s="797"/>
      <c r="BE42" s="797"/>
      <c r="BF42" s="797"/>
      <c r="BG42" s="797"/>
      <c r="BH42" s="797">
        <v>54</v>
      </c>
      <c r="BI42" s="797"/>
      <c r="BJ42" s="797"/>
      <c r="BK42" s="797"/>
      <c r="BL42" s="797"/>
      <c r="BM42" s="820">
        <v>59</v>
      </c>
      <c r="BN42" s="820"/>
      <c r="BO42" s="820"/>
      <c r="BP42" s="820"/>
      <c r="BQ42" s="821"/>
    </row>
    <row r="43" spans="1:69" ht="16.5" customHeight="1">
      <c r="A43" s="223" t="s">
        <v>731</v>
      </c>
      <c r="B43" s="810">
        <f>SUM(J43:BO43)</f>
        <v>413</v>
      </c>
      <c r="C43" s="811"/>
      <c r="D43" s="811"/>
      <c r="E43" s="811"/>
      <c r="F43" s="811"/>
      <c r="G43" s="811"/>
      <c r="H43" s="811"/>
      <c r="I43" s="811"/>
      <c r="J43" s="797">
        <v>42</v>
      </c>
      <c r="K43" s="797"/>
      <c r="L43" s="797"/>
      <c r="M43" s="797"/>
      <c r="N43" s="797"/>
      <c r="O43" s="797">
        <v>33</v>
      </c>
      <c r="P43" s="797"/>
      <c r="Q43" s="797"/>
      <c r="R43" s="797"/>
      <c r="S43" s="797"/>
      <c r="T43" s="797">
        <v>32</v>
      </c>
      <c r="U43" s="797"/>
      <c r="V43" s="797"/>
      <c r="W43" s="797"/>
      <c r="X43" s="797"/>
      <c r="Y43" s="797">
        <v>39</v>
      </c>
      <c r="Z43" s="797"/>
      <c r="AA43" s="797"/>
      <c r="AB43" s="797"/>
      <c r="AC43" s="797"/>
      <c r="AD43" s="797">
        <v>34</v>
      </c>
      <c r="AE43" s="797"/>
      <c r="AF43" s="797"/>
      <c r="AG43" s="797"/>
      <c r="AH43" s="797"/>
      <c r="AI43" s="797">
        <v>33</v>
      </c>
      <c r="AJ43" s="797"/>
      <c r="AK43" s="797"/>
      <c r="AL43" s="797"/>
      <c r="AM43" s="797"/>
      <c r="AN43" s="797">
        <v>39</v>
      </c>
      <c r="AO43" s="797"/>
      <c r="AP43" s="797"/>
      <c r="AQ43" s="797"/>
      <c r="AR43" s="797"/>
      <c r="AS43" s="797">
        <v>32</v>
      </c>
      <c r="AT43" s="797"/>
      <c r="AU43" s="797"/>
      <c r="AV43" s="797"/>
      <c r="AW43" s="797"/>
      <c r="AX43" s="797">
        <v>33</v>
      </c>
      <c r="AY43" s="797"/>
      <c r="AZ43" s="797"/>
      <c r="BA43" s="797"/>
      <c r="BB43" s="797"/>
      <c r="BC43" s="797">
        <v>30</v>
      </c>
      <c r="BD43" s="797"/>
      <c r="BE43" s="797"/>
      <c r="BF43" s="797"/>
      <c r="BG43" s="797"/>
      <c r="BH43" s="797">
        <v>34</v>
      </c>
      <c r="BI43" s="797"/>
      <c r="BJ43" s="797"/>
      <c r="BK43" s="797"/>
      <c r="BL43" s="797"/>
      <c r="BM43" s="820">
        <v>32</v>
      </c>
      <c r="BN43" s="820"/>
      <c r="BO43" s="820"/>
      <c r="BP43" s="820"/>
      <c r="BQ43" s="821"/>
    </row>
    <row r="44" spans="1:69" ht="16.5" customHeight="1" thickBot="1">
      <c r="A44" s="309" t="s">
        <v>732</v>
      </c>
      <c r="B44" s="888">
        <v>434</v>
      </c>
      <c r="C44" s="889"/>
      <c r="D44" s="889"/>
      <c r="E44" s="889"/>
      <c r="F44" s="889"/>
      <c r="G44" s="889"/>
      <c r="H44" s="889"/>
      <c r="I44" s="889"/>
      <c r="J44" s="890">
        <v>39</v>
      </c>
      <c r="K44" s="890"/>
      <c r="L44" s="890"/>
      <c r="M44" s="890"/>
      <c r="N44" s="890"/>
      <c r="O44" s="890">
        <v>33</v>
      </c>
      <c r="P44" s="890"/>
      <c r="Q44" s="890"/>
      <c r="R44" s="890"/>
      <c r="S44" s="890"/>
      <c r="T44" s="890">
        <v>34</v>
      </c>
      <c r="U44" s="890"/>
      <c r="V44" s="890"/>
      <c r="W44" s="890"/>
      <c r="X44" s="890"/>
      <c r="Y44" s="890">
        <v>41</v>
      </c>
      <c r="Z44" s="890"/>
      <c r="AA44" s="890"/>
      <c r="AB44" s="890"/>
      <c r="AC44" s="890"/>
      <c r="AD44" s="890">
        <v>33</v>
      </c>
      <c r="AE44" s="890"/>
      <c r="AF44" s="890"/>
      <c r="AG44" s="890"/>
      <c r="AH44" s="890"/>
      <c r="AI44" s="890">
        <v>41</v>
      </c>
      <c r="AJ44" s="890"/>
      <c r="AK44" s="890"/>
      <c r="AL44" s="890"/>
      <c r="AM44" s="890"/>
      <c r="AN44" s="890">
        <v>34</v>
      </c>
      <c r="AO44" s="890"/>
      <c r="AP44" s="890"/>
      <c r="AQ44" s="890"/>
      <c r="AR44" s="890"/>
      <c r="AS44" s="890">
        <v>34</v>
      </c>
      <c r="AT44" s="890"/>
      <c r="AU44" s="890"/>
      <c r="AV44" s="890"/>
      <c r="AW44" s="890"/>
      <c r="AX44" s="890">
        <v>34</v>
      </c>
      <c r="AY44" s="890"/>
      <c r="AZ44" s="890"/>
      <c r="BA44" s="890"/>
      <c r="BB44" s="890"/>
      <c r="BC44" s="890">
        <v>34</v>
      </c>
      <c r="BD44" s="890"/>
      <c r="BE44" s="890"/>
      <c r="BF44" s="890"/>
      <c r="BG44" s="890"/>
      <c r="BH44" s="890">
        <v>35</v>
      </c>
      <c r="BI44" s="890"/>
      <c r="BJ44" s="890"/>
      <c r="BK44" s="890"/>
      <c r="BL44" s="890"/>
      <c r="BM44" s="882">
        <v>42</v>
      </c>
      <c r="BN44" s="882"/>
      <c r="BO44" s="882"/>
      <c r="BP44" s="882"/>
      <c r="BQ44" s="891"/>
    </row>
    <row r="45" spans="1:69" ht="16.5" customHeight="1">
      <c r="A45" s="779" t="s">
        <v>359</v>
      </c>
      <c r="B45" s="779"/>
      <c r="C45" s="779"/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  <c r="AA45" s="779"/>
      <c r="AB45" s="779"/>
      <c r="AC45" s="779"/>
      <c r="AD45" s="779"/>
      <c r="AE45" s="779"/>
      <c r="AF45" s="779"/>
      <c r="AG45" s="779"/>
      <c r="AH45" s="779"/>
      <c r="AI45" s="779"/>
      <c r="AJ45" s="779"/>
      <c r="AK45" s="779"/>
      <c r="AL45" s="779"/>
      <c r="AM45" s="779"/>
      <c r="AN45" s="779"/>
      <c r="AO45" s="779"/>
      <c r="AP45" s="779"/>
      <c r="AQ45" s="779"/>
      <c r="AR45" s="779"/>
      <c r="AS45" s="779"/>
      <c r="AT45" s="779"/>
      <c r="AU45" s="779"/>
      <c r="AV45" s="779"/>
      <c r="AW45" s="779"/>
      <c r="AX45" s="779"/>
      <c r="AY45" s="779"/>
      <c r="AZ45" s="779"/>
      <c r="BA45" s="779"/>
      <c r="BB45" s="779"/>
      <c r="BC45" s="779"/>
      <c r="BD45" s="779"/>
      <c r="BE45" s="779"/>
      <c r="BF45" s="779"/>
      <c r="BG45" s="779"/>
      <c r="BH45" s="779"/>
      <c r="BI45" s="779"/>
      <c r="BJ45" s="779"/>
      <c r="BK45" s="779"/>
      <c r="BL45" s="779"/>
      <c r="BM45" s="779"/>
      <c r="BN45" s="779"/>
      <c r="BO45" s="779"/>
      <c r="BP45" s="779"/>
      <c r="BQ45" s="779"/>
    </row>
  </sheetData>
  <sheetProtection/>
  <mergeCells count="144">
    <mergeCell ref="D10:S10"/>
    <mergeCell ref="T10:AI10"/>
    <mergeCell ref="AJ10:AY10"/>
    <mergeCell ref="AZ10:BQ10"/>
    <mergeCell ref="BM44:BQ44"/>
    <mergeCell ref="AS44:AW44"/>
    <mergeCell ref="AX44:BB44"/>
    <mergeCell ref="BC44:BG44"/>
    <mergeCell ref="BH44:BL44"/>
    <mergeCell ref="Y44:AC44"/>
    <mergeCell ref="AD44:AH44"/>
    <mergeCell ref="AI44:AM44"/>
    <mergeCell ref="AN44:AR44"/>
    <mergeCell ref="B44:I44"/>
    <mergeCell ref="J44:N44"/>
    <mergeCell ref="O44:S44"/>
    <mergeCell ref="T44:X44"/>
    <mergeCell ref="B26:R26"/>
    <mergeCell ref="S26:AI26"/>
    <mergeCell ref="AJ26:AZ26"/>
    <mergeCell ref="BA26:BQ26"/>
    <mergeCell ref="Y43:AC43"/>
    <mergeCell ref="AD43:AH43"/>
    <mergeCell ref="AI43:AM43"/>
    <mergeCell ref="AN43:AR43"/>
    <mergeCell ref="BM43:BQ43"/>
    <mergeCell ref="AS43:AW43"/>
    <mergeCell ref="AX43:BB43"/>
    <mergeCell ref="BC43:BG43"/>
    <mergeCell ref="BH43:BL43"/>
    <mergeCell ref="B43:I43"/>
    <mergeCell ref="J43:N43"/>
    <mergeCell ref="O43:S43"/>
    <mergeCell ref="T43:X43"/>
    <mergeCell ref="B25:R25"/>
    <mergeCell ref="S25:AI25"/>
    <mergeCell ref="AJ25:AZ25"/>
    <mergeCell ref="BA25:BQ25"/>
    <mergeCell ref="A9:C9"/>
    <mergeCell ref="A8:C8"/>
    <mergeCell ref="B24:R24"/>
    <mergeCell ref="S24:AI24"/>
    <mergeCell ref="A11:BQ11"/>
    <mergeCell ref="AZ8:BQ8"/>
    <mergeCell ref="AJ23:AZ23"/>
    <mergeCell ref="AJ21:AZ21"/>
    <mergeCell ref="AJ24:AZ24"/>
    <mergeCell ref="A10:C10"/>
    <mergeCell ref="A17:BQ17"/>
    <mergeCell ref="A12:BQ12"/>
    <mergeCell ref="B20:R20"/>
    <mergeCell ref="BA21:BR21"/>
    <mergeCell ref="AJ7:AY7"/>
    <mergeCell ref="D8:S8"/>
    <mergeCell ref="T8:AI8"/>
    <mergeCell ref="AJ8:AY8"/>
    <mergeCell ref="A1:BQ1"/>
    <mergeCell ref="AZ4:BQ4"/>
    <mergeCell ref="A4:C4"/>
    <mergeCell ref="A5:C5"/>
    <mergeCell ref="D4:S5"/>
    <mergeCell ref="AJ4:AY5"/>
    <mergeCell ref="A29:BQ29"/>
    <mergeCell ref="S21:AI21"/>
    <mergeCell ref="S23:AI23"/>
    <mergeCell ref="B22:R22"/>
    <mergeCell ref="S22:AI22"/>
    <mergeCell ref="BA24:BQ24"/>
    <mergeCell ref="BA23:BQ23"/>
    <mergeCell ref="BA22:BQ22"/>
    <mergeCell ref="B23:R23"/>
    <mergeCell ref="AJ22:AZ22"/>
    <mergeCell ref="T6:AI6"/>
    <mergeCell ref="A7:C7"/>
    <mergeCell ref="A6:C6"/>
    <mergeCell ref="T4:AI5"/>
    <mergeCell ref="D6:S6"/>
    <mergeCell ref="D7:S7"/>
    <mergeCell ref="T7:AI7"/>
    <mergeCell ref="AS40:AW40"/>
    <mergeCell ref="BC42:BG42"/>
    <mergeCell ref="AZ6:BQ6"/>
    <mergeCell ref="AJ6:AY6"/>
    <mergeCell ref="AG37:AM37"/>
    <mergeCell ref="A34:BQ35"/>
    <mergeCell ref="BH37:BQ37"/>
    <mergeCell ref="AZ7:BQ7"/>
    <mergeCell ref="A27:BQ27"/>
    <mergeCell ref="A28:BQ28"/>
    <mergeCell ref="B42:I42"/>
    <mergeCell ref="J42:N42"/>
    <mergeCell ref="BM40:BQ40"/>
    <mergeCell ref="BM42:BQ42"/>
    <mergeCell ref="Y41:AC41"/>
    <mergeCell ref="BM41:BQ41"/>
    <mergeCell ref="AI42:AM42"/>
    <mergeCell ref="AI41:AM41"/>
    <mergeCell ref="AS42:AW42"/>
    <mergeCell ref="AS41:AW41"/>
    <mergeCell ref="O42:S42"/>
    <mergeCell ref="B38:I38"/>
    <mergeCell ref="BM39:BQ39"/>
    <mergeCell ref="BH39:BL39"/>
    <mergeCell ref="BC39:BG39"/>
    <mergeCell ref="AX39:BB39"/>
    <mergeCell ref="T41:X41"/>
    <mergeCell ref="T40:X40"/>
    <mergeCell ref="J41:N41"/>
    <mergeCell ref="J40:N40"/>
    <mergeCell ref="A45:BQ45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T42:X42"/>
    <mergeCell ref="AD42:AH42"/>
    <mergeCell ref="AD41:AH41"/>
    <mergeCell ref="AD40:AH40"/>
    <mergeCell ref="Y42:AC42"/>
    <mergeCell ref="Y40:AC40"/>
    <mergeCell ref="AN42:AR42"/>
    <mergeCell ref="AN41:AR41"/>
    <mergeCell ref="AI40:AM40"/>
    <mergeCell ref="BH42:BL42"/>
    <mergeCell ref="BH41:BL41"/>
    <mergeCell ref="BH40:BL40"/>
    <mergeCell ref="AX42:BB42"/>
    <mergeCell ref="AX41:BB41"/>
    <mergeCell ref="AX40:BB40"/>
    <mergeCell ref="BC40:BG40"/>
    <mergeCell ref="BC41:BG41"/>
    <mergeCell ref="D9:S9"/>
    <mergeCell ref="T9:AI9"/>
    <mergeCell ref="AJ9:AY9"/>
    <mergeCell ref="AZ9:BQ9"/>
    <mergeCell ref="O41:S41"/>
    <mergeCell ref="O40:S40"/>
    <mergeCell ref="AN40:AR40"/>
    <mergeCell ref="B40:I40"/>
    <mergeCell ref="B41:I41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S49"/>
  <sheetViews>
    <sheetView showGridLines="0" view="pageBreakPreview" zoomScaleSheetLayoutView="100" workbookViewId="0" topLeftCell="A1">
      <selection activeCell="A28" sqref="A28"/>
    </sheetView>
  </sheetViews>
  <sheetFormatPr defaultColWidth="9.00390625" defaultRowHeight="13.5"/>
  <cols>
    <col min="1" max="1" width="9.50390625" style="29" customWidth="1"/>
    <col min="2" max="2" width="5.625" style="29" customWidth="1"/>
    <col min="3" max="3" width="4.75390625" style="29" customWidth="1"/>
    <col min="4" max="6" width="1.875" style="29" customWidth="1"/>
    <col min="7" max="7" width="3.75390625" style="29" customWidth="1"/>
    <col min="8" max="10" width="1.875" style="29" customWidth="1"/>
    <col min="11" max="11" width="2.875" style="29" customWidth="1"/>
    <col min="12" max="15" width="1.75390625" style="29" customWidth="1"/>
    <col min="16" max="16" width="0.6171875" style="29" customWidth="1"/>
    <col min="17" max="20" width="1.75390625" style="29" customWidth="1"/>
    <col min="21" max="21" width="0.37109375" style="29" customWidth="1"/>
    <col min="22" max="22" width="2.00390625" style="29" customWidth="1"/>
    <col min="23" max="23" width="1.875" style="29" customWidth="1"/>
    <col min="24" max="24" width="1.4921875" style="29" customWidth="1"/>
    <col min="25" max="25" width="0.875" style="29" customWidth="1"/>
    <col min="26" max="26" width="1.12109375" style="29" hidden="1" customWidth="1"/>
    <col min="27" max="27" width="1.75390625" style="29" customWidth="1"/>
    <col min="28" max="30" width="1.625" style="29" customWidth="1"/>
    <col min="31" max="31" width="1.4921875" style="29" customWidth="1"/>
    <col min="32" max="32" width="1.37890625" style="29" hidden="1" customWidth="1"/>
    <col min="33" max="33" width="2.25390625" style="29" customWidth="1"/>
    <col min="34" max="34" width="1.75390625" style="29" customWidth="1"/>
    <col min="35" max="35" width="2.25390625" style="29" customWidth="1"/>
    <col min="36" max="36" width="0.875" style="29" customWidth="1"/>
    <col min="37" max="37" width="2.125" style="29" customWidth="1"/>
    <col min="38" max="38" width="2.125" style="29" hidden="1" customWidth="1"/>
    <col min="39" max="39" width="2.125" style="29" customWidth="1"/>
    <col min="40" max="40" width="2.00390625" style="29" customWidth="1"/>
    <col min="41" max="41" width="2.50390625" style="29" customWidth="1"/>
    <col min="42" max="42" width="2.00390625" style="29" customWidth="1"/>
    <col min="43" max="43" width="2.75390625" style="29" customWidth="1"/>
    <col min="44" max="16384" width="9.00390625" style="29" customWidth="1"/>
  </cols>
  <sheetData>
    <row r="1" spans="1:43" ht="16.5" customHeight="1">
      <c r="A1" s="901" t="s">
        <v>701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</row>
    <row r="2" spans="1:43" ht="16.5" customHeight="1">
      <c r="A2" s="901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</row>
    <row r="3" spans="1:43" ht="16.5" customHeight="1">
      <c r="A3" s="901"/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</row>
    <row r="4" spans="1:43" ht="19.5" customHeight="1">
      <c r="A4" s="902" t="s">
        <v>364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  <c r="AG4" s="902"/>
      <c r="AH4" s="902"/>
      <c r="AI4" s="902"/>
      <c r="AJ4" s="902"/>
      <c r="AK4" s="902"/>
      <c r="AL4" s="902"/>
      <c r="AM4" s="903"/>
      <c r="AN4" s="903"/>
      <c r="AO4" s="903"/>
      <c r="AP4" s="903"/>
      <c r="AQ4" s="903"/>
    </row>
    <row r="5" spans="1:44" ht="13.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M5" s="31" t="s">
        <v>702</v>
      </c>
      <c r="AN5" s="31"/>
      <c r="AO5" s="31"/>
      <c r="AP5" s="31"/>
      <c r="AQ5" s="31"/>
      <c r="AR5" s="31"/>
    </row>
    <row r="6" spans="1:44" ht="19.5" customHeight="1">
      <c r="A6" s="480" t="s">
        <v>171</v>
      </c>
      <c r="B6" s="957" t="s">
        <v>703</v>
      </c>
      <c r="C6" s="958"/>
      <c r="D6" s="958"/>
      <c r="E6" s="958"/>
      <c r="F6" s="958"/>
      <c r="G6" s="958"/>
      <c r="H6" s="958"/>
      <c r="I6" s="958"/>
      <c r="J6" s="958"/>
      <c r="K6" s="959"/>
      <c r="L6" s="957" t="s">
        <v>374</v>
      </c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58"/>
      <c r="AB6" s="958"/>
      <c r="AC6" s="958"/>
      <c r="AD6" s="958"/>
      <c r="AE6" s="958"/>
      <c r="AF6" s="958"/>
      <c r="AG6" s="958"/>
      <c r="AH6" s="958"/>
      <c r="AI6" s="958"/>
      <c r="AJ6" s="958"/>
      <c r="AK6" s="958"/>
      <c r="AL6" s="285"/>
      <c r="AM6" s="865" t="s">
        <v>361</v>
      </c>
      <c r="AN6" s="985"/>
      <c r="AO6" s="985"/>
      <c r="AP6" s="985"/>
      <c r="AQ6" s="986"/>
      <c r="AR6" s="33"/>
    </row>
    <row r="7" spans="1:44" ht="19.5" customHeight="1">
      <c r="A7" s="481"/>
      <c r="B7" s="976" t="s">
        <v>348</v>
      </c>
      <c r="C7" s="977"/>
      <c r="D7" s="67"/>
      <c r="E7" s="67"/>
      <c r="F7" s="67"/>
      <c r="G7" s="67"/>
      <c r="H7" s="67"/>
      <c r="I7" s="67"/>
      <c r="J7" s="67"/>
      <c r="K7" s="284"/>
      <c r="L7" s="965" t="s">
        <v>365</v>
      </c>
      <c r="M7" s="960"/>
      <c r="N7" s="960"/>
      <c r="O7" s="960"/>
      <c r="P7" s="961"/>
      <c r="Q7" s="812" t="s">
        <v>366</v>
      </c>
      <c r="R7" s="960"/>
      <c r="S7" s="960"/>
      <c r="T7" s="960"/>
      <c r="U7" s="961"/>
      <c r="V7" s="812" t="s">
        <v>362</v>
      </c>
      <c r="W7" s="960"/>
      <c r="X7" s="960"/>
      <c r="Y7" s="960"/>
      <c r="Z7" s="961"/>
      <c r="AA7" s="998" t="s">
        <v>367</v>
      </c>
      <c r="AB7" s="999"/>
      <c r="AC7" s="999"/>
      <c r="AD7" s="999"/>
      <c r="AE7" s="999"/>
      <c r="AF7" s="1000"/>
      <c r="AG7" s="989" t="s">
        <v>704</v>
      </c>
      <c r="AH7" s="990"/>
      <c r="AI7" s="990"/>
      <c r="AJ7" s="990"/>
      <c r="AK7" s="990"/>
      <c r="AL7" s="991"/>
      <c r="AM7" s="987"/>
      <c r="AN7" s="682"/>
      <c r="AO7" s="682"/>
      <c r="AP7" s="682"/>
      <c r="AQ7" s="988"/>
      <c r="AR7" s="33"/>
    </row>
    <row r="8" spans="1:44" ht="19.5" customHeight="1" thickBot="1">
      <c r="A8" s="481" t="s">
        <v>323</v>
      </c>
      <c r="B8" s="978"/>
      <c r="C8" s="979"/>
      <c r="D8" s="974" t="s">
        <v>705</v>
      </c>
      <c r="E8" s="946"/>
      <c r="F8" s="946"/>
      <c r="G8" s="975"/>
      <c r="H8" s="812" t="s">
        <v>186</v>
      </c>
      <c r="I8" s="960"/>
      <c r="J8" s="960"/>
      <c r="K8" s="980"/>
      <c r="L8" s="966"/>
      <c r="M8" s="963"/>
      <c r="N8" s="963"/>
      <c r="O8" s="963"/>
      <c r="P8" s="964"/>
      <c r="Q8" s="962"/>
      <c r="R8" s="963"/>
      <c r="S8" s="963"/>
      <c r="T8" s="963"/>
      <c r="U8" s="964"/>
      <c r="V8" s="962"/>
      <c r="W8" s="963"/>
      <c r="X8" s="963"/>
      <c r="Y8" s="963"/>
      <c r="Z8" s="964"/>
      <c r="AA8" s="995" t="s">
        <v>368</v>
      </c>
      <c r="AB8" s="996"/>
      <c r="AC8" s="996"/>
      <c r="AD8" s="996"/>
      <c r="AE8" s="996"/>
      <c r="AF8" s="997"/>
      <c r="AG8" s="992"/>
      <c r="AH8" s="993"/>
      <c r="AI8" s="993"/>
      <c r="AJ8" s="993"/>
      <c r="AK8" s="993"/>
      <c r="AL8" s="994"/>
      <c r="AM8" s="987"/>
      <c r="AN8" s="682"/>
      <c r="AO8" s="682"/>
      <c r="AP8" s="682"/>
      <c r="AQ8" s="988"/>
      <c r="AR8" s="33"/>
    </row>
    <row r="9" spans="1:44" s="44" customFormat="1" ht="17.25" customHeight="1" thickTop="1">
      <c r="A9" s="565">
        <v>18</v>
      </c>
      <c r="B9" s="566">
        <v>104</v>
      </c>
      <c r="C9" s="567">
        <v>6</v>
      </c>
      <c r="D9" s="972">
        <v>91</v>
      </c>
      <c r="E9" s="973"/>
      <c r="F9" s="983">
        <v>6</v>
      </c>
      <c r="G9" s="984"/>
      <c r="H9" s="972">
        <v>13</v>
      </c>
      <c r="I9" s="973"/>
      <c r="J9" s="981"/>
      <c r="K9" s="982"/>
      <c r="L9" s="572"/>
      <c r="M9" s="970">
        <v>48</v>
      </c>
      <c r="N9" s="971"/>
      <c r="O9" s="971"/>
      <c r="P9" s="569"/>
      <c r="Q9" s="568"/>
      <c r="R9" s="967">
        <v>60</v>
      </c>
      <c r="S9" s="968"/>
      <c r="T9" s="968"/>
      <c r="U9" s="573"/>
      <c r="V9" s="574"/>
      <c r="W9" s="967">
        <v>2</v>
      </c>
      <c r="X9" s="968"/>
      <c r="Y9" s="969"/>
      <c r="Z9" s="575"/>
      <c r="AA9" s="569"/>
      <c r="AB9" s="576"/>
      <c r="AC9" s="574" t="s">
        <v>181</v>
      </c>
      <c r="AD9" s="576"/>
      <c r="AE9" s="577"/>
      <c r="AF9" s="578"/>
      <c r="AG9" s="576"/>
      <c r="AH9" s="967">
        <v>15</v>
      </c>
      <c r="AI9" s="968"/>
      <c r="AJ9" s="968"/>
      <c r="AK9" s="1002"/>
      <c r="AL9" s="579"/>
      <c r="AM9" s="1004" t="s">
        <v>181</v>
      </c>
      <c r="AN9" s="973"/>
      <c r="AO9" s="973"/>
      <c r="AP9" s="570"/>
      <c r="AQ9" s="580"/>
      <c r="AR9" s="204"/>
    </row>
    <row r="10" spans="1:44" ht="17.25" customHeight="1">
      <c r="A10" s="482">
        <v>19</v>
      </c>
      <c r="B10" s="250">
        <v>129</v>
      </c>
      <c r="C10" s="289">
        <v>1</v>
      </c>
      <c r="D10" s="916">
        <v>99</v>
      </c>
      <c r="E10" s="917"/>
      <c r="F10" s="926">
        <v>1</v>
      </c>
      <c r="G10" s="927"/>
      <c r="H10" s="916">
        <v>30</v>
      </c>
      <c r="I10" s="917"/>
      <c r="J10" s="924"/>
      <c r="K10" s="925"/>
      <c r="L10" s="216"/>
      <c r="M10" s="922">
        <v>61</v>
      </c>
      <c r="N10" s="923"/>
      <c r="O10" s="923"/>
      <c r="P10" s="214"/>
      <c r="Q10" s="297"/>
      <c r="R10" s="918">
        <v>70</v>
      </c>
      <c r="S10" s="919"/>
      <c r="T10" s="919"/>
      <c r="U10" s="217"/>
      <c r="V10" s="291"/>
      <c r="W10" s="918">
        <v>2</v>
      </c>
      <c r="X10" s="919"/>
      <c r="Y10" s="920"/>
      <c r="Z10" s="292"/>
      <c r="AA10" s="214"/>
      <c r="AB10" s="293"/>
      <c r="AC10" s="201">
        <v>1</v>
      </c>
      <c r="AD10" s="291"/>
      <c r="AE10" s="299"/>
      <c r="AF10" s="201"/>
      <c r="AG10" s="293"/>
      <c r="AH10" s="918">
        <v>14</v>
      </c>
      <c r="AI10" s="919"/>
      <c r="AJ10" s="919"/>
      <c r="AK10" s="1001"/>
      <c r="AL10" s="294"/>
      <c r="AM10" s="1003">
        <v>1</v>
      </c>
      <c r="AN10" s="917"/>
      <c r="AO10" s="917"/>
      <c r="AP10" s="926">
        <v>1</v>
      </c>
      <c r="AQ10" s="1005"/>
      <c r="AR10" s="203"/>
    </row>
    <row r="11" spans="1:44" ht="17.25" customHeight="1">
      <c r="A11" s="482">
        <v>20</v>
      </c>
      <c r="B11" s="250">
        <v>75</v>
      </c>
      <c r="C11" s="289">
        <v>2</v>
      </c>
      <c r="D11" s="916">
        <v>44</v>
      </c>
      <c r="E11" s="917"/>
      <c r="F11" s="926">
        <v>2</v>
      </c>
      <c r="G11" s="927"/>
      <c r="H11" s="916">
        <v>31</v>
      </c>
      <c r="I11" s="917"/>
      <c r="J11" s="924"/>
      <c r="K11" s="925"/>
      <c r="L11" s="216"/>
      <c r="M11" s="922">
        <v>27</v>
      </c>
      <c r="N11" s="923"/>
      <c r="O11" s="923"/>
      <c r="P11" s="214">
        <v>38</v>
      </c>
      <c r="Q11" s="297"/>
      <c r="R11" s="918">
        <v>38</v>
      </c>
      <c r="S11" s="919"/>
      <c r="T11" s="919"/>
      <c r="U11" s="217"/>
      <c r="V11" s="291"/>
      <c r="W11" s="918">
        <v>4</v>
      </c>
      <c r="X11" s="919"/>
      <c r="Y11" s="920"/>
      <c r="Z11" s="292"/>
      <c r="AA11" s="214"/>
      <c r="AB11" s="293"/>
      <c r="AC11" s="291" t="s">
        <v>181</v>
      </c>
      <c r="AD11" s="291"/>
      <c r="AE11" s="299"/>
      <c r="AF11" s="201"/>
      <c r="AG11" s="293"/>
      <c r="AH11" s="918">
        <v>9</v>
      </c>
      <c r="AI11" s="919"/>
      <c r="AJ11" s="919"/>
      <c r="AK11" s="1001"/>
      <c r="AL11" s="294"/>
      <c r="AM11" s="1003">
        <v>3</v>
      </c>
      <c r="AN11" s="917"/>
      <c r="AO11" s="917"/>
      <c r="AP11" s="290"/>
      <c r="AQ11" s="295"/>
      <c r="AR11" s="203"/>
    </row>
    <row r="12" spans="1:44" ht="17.25" customHeight="1">
      <c r="A12" s="482">
        <v>21</v>
      </c>
      <c r="B12" s="250">
        <v>90</v>
      </c>
      <c r="C12" s="289">
        <v>7</v>
      </c>
      <c r="D12" s="916">
        <v>63</v>
      </c>
      <c r="E12" s="917"/>
      <c r="F12" s="926">
        <v>5</v>
      </c>
      <c r="G12" s="927"/>
      <c r="H12" s="916">
        <v>27</v>
      </c>
      <c r="I12" s="917"/>
      <c r="J12" s="924">
        <v>2</v>
      </c>
      <c r="K12" s="925"/>
      <c r="L12" s="216"/>
      <c r="M12" s="922">
        <v>44</v>
      </c>
      <c r="N12" s="923"/>
      <c r="O12" s="923"/>
      <c r="P12" s="214">
        <v>38</v>
      </c>
      <c r="Q12" s="297"/>
      <c r="R12" s="918">
        <v>55</v>
      </c>
      <c r="S12" s="919"/>
      <c r="T12" s="919"/>
      <c r="U12" s="217"/>
      <c r="V12" s="291"/>
      <c r="W12" s="918">
        <v>4</v>
      </c>
      <c r="X12" s="919"/>
      <c r="Y12" s="920"/>
      <c r="Z12" s="292"/>
      <c r="AA12" s="214"/>
      <c r="AB12" s="293"/>
      <c r="AC12" s="291">
        <v>2</v>
      </c>
      <c r="AD12" s="291"/>
      <c r="AE12" s="299"/>
      <c r="AF12" s="201"/>
      <c r="AG12" s="293"/>
      <c r="AH12" s="918">
        <v>7</v>
      </c>
      <c r="AI12" s="919"/>
      <c r="AJ12" s="919"/>
      <c r="AK12" s="1001"/>
      <c r="AL12" s="294"/>
      <c r="AM12" s="1003" t="s">
        <v>181</v>
      </c>
      <c r="AN12" s="917"/>
      <c r="AO12" s="917"/>
      <c r="AP12" s="290"/>
      <c r="AQ12" s="295"/>
      <c r="AR12" s="203"/>
    </row>
    <row r="13" spans="1:45" ht="17.25" customHeight="1" thickBot="1">
      <c r="A13" s="483">
        <v>22</v>
      </c>
      <c r="B13" s="260">
        <v>201</v>
      </c>
      <c r="C13" s="68">
        <v>9</v>
      </c>
      <c r="D13" s="921">
        <v>145</v>
      </c>
      <c r="E13" s="827"/>
      <c r="F13" s="955">
        <v>8</v>
      </c>
      <c r="G13" s="956"/>
      <c r="H13" s="921">
        <v>56</v>
      </c>
      <c r="I13" s="827"/>
      <c r="J13" s="953">
        <v>1</v>
      </c>
      <c r="K13" s="954"/>
      <c r="L13" s="218"/>
      <c r="M13" s="1032">
        <v>88</v>
      </c>
      <c r="N13" s="1033"/>
      <c r="O13" s="1033"/>
      <c r="P13" s="32"/>
      <c r="Q13" s="298"/>
      <c r="R13" s="1034">
        <v>103</v>
      </c>
      <c r="S13" s="1035"/>
      <c r="T13" s="1035"/>
      <c r="U13" s="219"/>
      <c r="V13" s="41"/>
      <c r="W13" s="1034">
        <v>4</v>
      </c>
      <c r="X13" s="1035"/>
      <c r="Y13" s="1036"/>
      <c r="Z13" s="69"/>
      <c r="AA13" s="32"/>
      <c r="AB13" s="61"/>
      <c r="AC13" s="41" t="s">
        <v>181</v>
      </c>
      <c r="AD13" s="41"/>
      <c r="AE13" s="300"/>
      <c r="AF13" s="42"/>
      <c r="AG13" s="61"/>
      <c r="AH13" s="1034">
        <v>23</v>
      </c>
      <c r="AI13" s="1035"/>
      <c r="AJ13" s="1035"/>
      <c r="AK13" s="1049"/>
      <c r="AL13" s="287"/>
      <c r="AM13" s="1043">
        <v>5</v>
      </c>
      <c r="AN13" s="827"/>
      <c r="AO13" s="827"/>
      <c r="AP13" s="202"/>
      <c r="AQ13" s="288"/>
      <c r="AR13" s="203"/>
      <c r="AS13" s="70"/>
    </row>
    <row r="14" spans="1:44" ht="18.75" customHeight="1">
      <c r="A14" s="780" t="s">
        <v>369</v>
      </c>
      <c r="B14" s="780"/>
      <c r="C14" s="780"/>
      <c r="D14" s="780"/>
      <c r="E14" s="780"/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  <c r="Y14" s="780"/>
      <c r="Z14" s="43"/>
      <c r="AA14" s="43"/>
      <c r="AB14" s="43"/>
      <c r="AC14" s="71"/>
      <c r="AD14" s="43"/>
      <c r="AE14" s="43"/>
      <c r="AF14" s="43"/>
      <c r="AG14" s="43"/>
      <c r="AH14" s="43"/>
      <c r="AI14" s="43"/>
      <c r="AJ14" s="43"/>
      <c r="AK14" s="43"/>
      <c r="AL14" s="43"/>
      <c r="AP14" s="50"/>
      <c r="AQ14" s="50"/>
      <c r="AR14" s="50"/>
    </row>
    <row r="15" spans="1:45" ht="18.75" customHeight="1">
      <c r="A15" s="928" t="s">
        <v>370</v>
      </c>
      <c r="B15" s="928"/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S15" s="29" t="s">
        <v>706</v>
      </c>
    </row>
    <row r="16" spans="1:38" ht="18.75" customHeight="1">
      <c r="A16" s="928" t="s">
        <v>371</v>
      </c>
      <c r="B16" s="928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9"/>
      <c r="X16" s="929"/>
      <c r="Y16" s="929"/>
      <c r="Z16" s="929"/>
      <c r="AA16" s="929"/>
      <c r="AB16" s="929"/>
      <c r="AC16" s="929"/>
      <c r="AD16" s="929"/>
      <c r="AE16" s="929"/>
      <c r="AF16" s="929"/>
      <c r="AG16" s="929"/>
      <c r="AH16" s="929"/>
      <c r="AI16" s="929"/>
      <c r="AJ16" s="929"/>
      <c r="AK16" s="929"/>
      <c r="AL16" s="929"/>
    </row>
    <row r="17" spans="1:38" ht="18.75" customHeight="1">
      <c r="A17" s="928" t="s">
        <v>372</v>
      </c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9"/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29"/>
      <c r="AI17" s="929"/>
      <c r="AJ17" s="929"/>
      <c r="AK17" s="929"/>
      <c r="AL17" s="929"/>
    </row>
    <row r="18" spans="1:41" ht="18.75" customHeight="1">
      <c r="A18" s="928" t="s">
        <v>947</v>
      </c>
      <c r="B18" s="928"/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  <c r="R18" s="928"/>
      <c r="S18" s="928"/>
      <c r="T18" s="928"/>
      <c r="U18" s="928"/>
      <c r="V18" s="928"/>
      <c r="W18" s="929"/>
      <c r="X18" s="929"/>
      <c r="Y18" s="929"/>
      <c r="Z18" s="929"/>
      <c r="AA18" s="929"/>
      <c r="AB18" s="929"/>
      <c r="AC18" s="929"/>
      <c r="AD18" s="929"/>
      <c r="AE18" s="929"/>
      <c r="AF18" s="929"/>
      <c r="AG18" s="929"/>
      <c r="AH18" s="929"/>
      <c r="AI18" s="929"/>
      <c r="AJ18" s="929"/>
      <c r="AK18" s="929"/>
      <c r="AL18" s="929"/>
      <c r="AM18" s="930"/>
      <c r="AN18" s="930"/>
      <c r="AO18" s="930"/>
    </row>
    <row r="19" spans="1:41" ht="18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77"/>
      <c r="AN19" s="77"/>
      <c r="AO19" s="77"/>
    </row>
    <row r="20" spans="1:41" ht="18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77"/>
      <c r="AN20" s="77"/>
      <c r="AO20" s="77"/>
    </row>
    <row r="21" spans="1:41" ht="18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77"/>
      <c r="AN21" s="77"/>
      <c r="AO21" s="77"/>
    </row>
    <row r="22" spans="1:41" ht="18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77"/>
      <c r="AN22" s="77"/>
      <c r="AO22" s="77"/>
    </row>
    <row r="23" spans="1:41" ht="18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77"/>
      <c r="AN23" s="77"/>
      <c r="AO23" s="77"/>
    </row>
    <row r="24" spans="1:38" ht="18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43" ht="19.5" customHeight="1">
      <c r="A25" s="902" t="s">
        <v>707</v>
      </c>
      <c r="B25" s="902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2"/>
      <c r="U25" s="902"/>
      <c r="V25" s="902"/>
      <c r="W25" s="902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2"/>
      <c r="AI25" s="902"/>
      <c r="AJ25" s="902"/>
      <c r="AK25" s="902"/>
      <c r="AL25" s="902"/>
      <c r="AM25" s="902"/>
      <c r="AN25" s="902"/>
      <c r="AO25" s="902"/>
      <c r="AP25" s="902"/>
      <c r="AQ25" s="902"/>
    </row>
    <row r="26" spans="1:43" ht="13.5" customHeight="1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K26" s="74"/>
      <c r="AL26" s="74"/>
      <c r="AM26" s="31" t="s">
        <v>708</v>
      </c>
      <c r="AN26" s="74"/>
      <c r="AO26" s="74"/>
      <c r="AP26" s="74"/>
      <c r="AQ26" s="74"/>
    </row>
    <row r="27" spans="1:44" ht="19.5" customHeight="1">
      <c r="A27" s="270" t="s">
        <v>171</v>
      </c>
      <c r="B27" s="1006" t="s">
        <v>373</v>
      </c>
      <c r="C27" s="1007"/>
      <c r="D27" s="1007"/>
      <c r="E27" s="1007"/>
      <c r="F27" s="1007"/>
      <c r="G27" s="1007"/>
      <c r="H27" s="1007"/>
      <c r="I27" s="1007"/>
      <c r="J27" s="1007"/>
      <c r="K27" s="1008"/>
      <c r="L27" s="957" t="s">
        <v>709</v>
      </c>
      <c r="M27" s="958"/>
      <c r="N27" s="958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  <c r="Z27" s="958"/>
      <c r="AA27" s="958"/>
      <c r="AB27" s="958"/>
      <c r="AC27" s="958"/>
      <c r="AD27" s="958"/>
      <c r="AE27" s="958"/>
      <c r="AF27" s="958"/>
      <c r="AG27" s="958"/>
      <c r="AH27" s="1009"/>
      <c r="AI27" s="1009"/>
      <c r="AJ27" s="1009"/>
      <c r="AK27" s="1010"/>
      <c r="AL27" s="271"/>
      <c r="AM27" s="865" t="s">
        <v>361</v>
      </c>
      <c r="AN27" s="657"/>
      <c r="AO27" s="657"/>
      <c r="AP27" s="657"/>
      <c r="AQ27" s="941"/>
      <c r="AR27" s="50"/>
    </row>
    <row r="28" spans="1:43" s="50" customFormat="1" ht="19.5" customHeight="1">
      <c r="A28" s="249"/>
      <c r="B28" s="945" t="s">
        <v>348</v>
      </c>
      <c r="C28" s="946"/>
      <c r="D28" s="47"/>
      <c r="E28" s="47"/>
      <c r="F28" s="47"/>
      <c r="G28" s="47"/>
      <c r="H28" s="30"/>
      <c r="I28" s="30"/>
      <c r="J28" s="30"/>
      <c r="K28" s="303"/>
      <c r="L28" s="965" t="s">
        <v>365</v>
      </c>
      <c r="M28" s="813"/>
      <c r="N28" s="813"/>
      <c r="O28" s="813"/>
      <c r="P28" s="814"/>
      <c r="Q28" s="812" t="s">
        <v>366</v>
      </c>
      <c r="R28" s="813"/>
      <c r="S28" s="813"/>
      <c r="T28" s="813"/>
      <c r="U28" s="814"/>
      <c r="V28" s="812" t="s">
        <v>362</v>
      </c>
      <c r="W28" s="1018"/>
      <c r="X28" s="1018"/>
      <c r="Y28" s="1019"/>
      <c r="Z28" s="1023" t="s">
        <v>375</v>
      </c>
      <c r="AA28" s="1024"/>
      <c r="AB28" s="1024"/>
      <c r="AC28" s="1024"/>
      <c r="AD28" s="1025"/>
      <c r="AE28" s="1026"/>
      <c r="AG28" s="1011" t="s">
        <v>363</v>
      </c>
      <c r="AH28" s="1012"/>
      <c r="AI28" s="1012"/>
      <c r="AJ28" s="1013"/>
      <c r="AK28" s="1014"/>
      <c r="AL28" s="286"/>
      <c r="AM28" s="942"/>
      <c r="AN28" s="943"/>
      <c r="AO28" s="943"/>
      <c r="AP28" s="943"/>
      <c r="AQ28" s="944"/>
    </row>
    <row r="29" spans="1:43" ht="19.5" customHeight="1" thickBot="1">
      <c r="A29" s="249" t="s">
        <v>323</v>
      </c>
      <c r="B29" s="947"/>
      <c r="C29" s="948"/>
      <c r="D29" s="974" t="s">
        <v>710</v>
      </c>
      <c r="E29" s="946"/>
      <c r="F29" s="946"/>
      <c r="G29" s="946"/>
      <c r="H29" s="812" t="s">
        <v>186</v>
      </c>
      <c r="I29" s="813"/>
      <c r="J29" s="813"/>
      <c r="K29" s="817"/>
      <c r="L29" s="942"/>
      <c r="M29" s="943"/>
      <c r="N29" s="943"/>
      <c r="O29" s="943"/>
      <c r="P29" s="1017"/>
      <c r="Q29" s="995"/>
      <c r="R29" s="943"/>
      <c r="S29" s="943"/>
      <c r="T29" s="943"/>
      <c r="U29" s="1017"/>
      <c r="V29" s="1020"/>
      <c r="W29" s="1021"/>
      <c r="X29" s="1021"/>
      <c r="Y29" s="1022"/>
      <c r="Z29" s="1027"/>
      <c r="AA29" s="1028"/>
      <c r="AB29" s="1028"/>
      <c r="AC29" s="1028"/>
      <c r="AD29" s="1028"/>
      <c r="AE29" s="1029"/>
      <c r="AF29" s="50"/>
      <c r="AG29" s="1015"/>
      <c r="AH29" s="682"/>
      <c r="AI29" s="682"/>
      <c r="AJ29" s="682"/>
      <c r="AK29" s="1016"/>
      <c r="AL29" s="286"/>
      <c r="AM29" s="942"/>
      <c r="AN29" s="943"/>
      <c r="AO29" s="943"/>
      <c r="AP29" s="943"/>
      <c r="AQ29" s="944"/>
    </row>
    <row r="30" spans="1:43" s="75" customFormat="1" ht="19.5" customHeight="1" thickTop="1">
      <c r="A30" s="557">
        <v>18</v>
      </c>
      <c r="B30" s="558">
        <v>52</v>
      </c>
      <c r="C30" s="559"/>
      <c r="D30" s="951">
        <v>50</v>
      </c>
      <c r="E30" s="951"/>
      <c r="F30" s="952"/>
      <c r="G30" s="560"/>
      <c r="H30" s="949">
        <v>2</v>
      </c>
      <c r="I30" s="949"/>
      <c r="J30" s="949"/>
      <c r="K30" s="950"/>
      <c r="L30" s="1037">
        <v>38</v>
      </c>
      <c r="M30" s="1038"/>
      <c r="N30" s="1038"/>
      <c r="O30" s="1038"/>
      <c r="P30" s="1038"/>
      <c r="Q30" s="934">
        <v>2</v>
      </c>
      <c r="R30" s="932"/>
      <c r="S30" s="932"/>
      <c r="T30" s="932"/>
      <c r="U30" s="1039"/>
      <c r="V30" s="934">
        <v>1</v>
      </c>
      <c r="W30" s="935"/>
      <c r="X30" s="935"/>
      <c r="Y30" s="936"/>
      <c r="Z30" s="1046">
        <v>9</v>
      </c>
      <c r="AA30" s="935"/>
      <c r="AB30" s="935"/>
      <c r="AC30" s="935"/>
      <c r="AD30" s="561"/>
      <c r="AE30" s="563"/>
      <c r="AF30" s="562"/>
      <c r="AG30" s="562"/>
      <c r="AH30" s="564"/>
      <c r="AI30" s="937">
        <v>2</v>
      </c>
      <c r="AJ30" s="935"/>
      <c r="AK30" s="935"/>
      <c r="AL30" s="938"/>
      <c r="AM30" s="931">
        <v>1</v>
      </c>
      <c r="AN30" s="932"/>
      <c r="AO30" s="932"/>
      <c r="AP30" s="932"/>
      <c r="AQ30" s="933"/>
    </row>
    <row r="31" spans="1:43" s="44" customFormat="1" ht="19.5" customHeight="1">
      <c r="A31" s="301">
        <v>19</v>
      </c>
      <c r="B31" s="304">
        <v>63</v>
      </c>
      <c r="C31" s="277"/>
      <c r="D31" s="1030">
        <v>61</v>
      </c>
      <c r="E31" s="1030"/>
      <c r="F31" s="1031"/>
      <c r="G31" s="278"/>
      <c r="H31" s="910">
        <v>2</v>
      </c>
      <c r="I31" s="910"/>
      <c r="J31" s="910"/>
      <c r="K31" s="911"/>
      <c r="L31" s="912">
        <v>60</v>
      </c>
      <c r="M31" s="913"/>
      <c r="N31" s="913"/>
      <c r="O31" s="913"/>
      <c r="P31" s="913"/>
      <c r="Q31" s="904">
        <v>1</v>
      </c>
      <c r="R31" s="914"/>
      <c r="S31" s="914"/>
      <c r="T31" s="914"/>
      <c r="U31" s="915"/>
      <c r="V31" s="904" t="s">
        <v>181</v>
      </c>
      <c r="W31" s="905"/>
      <c r="X31" s="905"/>
      <c r="Y31" s="906"/>
      <c r="Z31" s="907" t="s">
        <v>181</v>
      </c>
      <c r="AA31" s="905"/>
      <c r="AB31" s="905"/>
      <c r="AC31" s="905"/>
      <c r="AD31" s="279"/>
      <c r="AE31" s="281"/>
      <c r="AF31" s="280"/>
      <c r="AG31" s="280"/>
      <c r="AH31" s="282"/>
      <c r="AI31" s="908">
        <v>2</v>
      </c>
      <c r="AJ31" s="905"/>
      <c r="AK31" s="905"/>
      <c r="AL31" s="909"/>
      <c r="AM31" s="939" t="s">
        <v>181</v>
      </c>
      <c r="AN31" s="914"/>
      <c r="AO31" s="914"/>
      <c r="AP31" s="914"/>
      <c r="AQ31" s="940"/>
    </row>
    <row r="32" spans="1:43" s="44" customFormat="1" ht="19.5" customHeight="1">
      <c r="A32" s="301">
        <v>20</v>
      </c>
      <c r="B32" s="304">
        <v>46</v>
      </c>
      <c r="C32" s="277">
        <v>1</v>
      </c>
      <c r="D32" s="1030">
        <v>46</v>
      </c>
      <c r="E32" s="1030"/>
      <c r="F32" s="1031"/>
      <c r="G32" s="283">
        <v>1</v>
      </c>
      <c r="H32" s="910" t="s">
        <v>181</v>
      </c>
      <c r="I32" s="910"/>
      <c r="J32" s="910"/>
      <c r="K32" s="911"/>
      <c r="L32" s="912">
        <v>39</v>
      </c>
      <c r="M32" s="913"/>
      <c r="N32" s="913"/>
      <c r="O32" s="913"/>
      <c r="P32" s="913"/>
      <c r="Q32" s="904">
        <v>3</v>
      </c>
      <c r="R32" s="914"/>
      <c r="S32" s="914"/>
      <c r="T32" s="914"/>
      <c r="U32" s="915"/>
      <c r="V32" s="904" t="s">
        <v>181</v>
      </c>
      <c r="W32" s="905"/>
      <c r="X32" s="905"/>
      <c r="Y32" s="906"/>
      <c r="Z32" s="907" t="s">
        <v>181</v>
      </c>
      <c r="AA32" s="905"/>
      <c r="AB32" s="905"/>
      <c r="AC32" s="905"/>
      <c r="AD32" s="279"/>
      <c r="AE32" s="281"/>
      <c r="AF32" s="280"/>
      <c r="AG32" s="280"/>
      <c r="AH32" s="282"/>
      <c r="AI32" s="908">
        <v>3</v>
      </c>
      <c r="AJ32" s="905"/>
      <c r="AK32" s="905"/>
      <c r="AL32" s="909"/>
      <c r="AM32" s="939" t="s">
        <v>181</v>
      </c>
      <c r="AN32" s="914"/>
      <c r="AO32" s="914"/>
      <c r="AP32" s="914"/>
      <c r="AQ32" s="940"/>
    </row>
    <row r="33" spans="1:43" s="44" customFormat="1" ht="19.5" customHeight="1">
      <c r="A33" s="301">
        <v>21</v>
      </c>
      <c r="B33" s="304">
        <v>65</v>
      </c>
      <c r="C33" s="277">
        <v>1</v>
      </c>
      <c r="D33" s="1030">
        <v>37</v>
      </c>
      <c r="E33" s="1030"/>
      <c r="F33" s="1031"/>
      <c r="G33" s="283">
        <v>1</v>
      </c>
      <c r="H33" s="910">
        <v>28</v>
      </c>
      <c r="I33" s="910"/>
      <c r="J33" s="910"/>
      <c r="K33" s="911"/>
      <c r="L33" s="912">
        <v>50</v>
      </c>
      <c r="M33" s="913"/>
      <c r="N33" s="913"/>
      <c r="O33" s="913"/>
      <c r="P33" s="913"/>
      <c r="Q33" s="904">
        <v>9</v>
      </c>
      <c r="R33" s="914"/>
      <c r="S33" s="914"/>
      <c r="T33" s="914"/>
      <c r="U33" s="915"/>
      <c r="V33" s="904">
        <v>1</v>
      </c>
      <c r="W33" s="905"/>
      <c r="X33" s="905"/>
      <c r="Y33" s="906"/>
      <c r="Z33" s="907" t="s">
        <v>181</v>
      </c>
      <c r="AA33" s="905"/>
      <c r="AB33" s="905"/>
      <c r="AC33" s="905"/>
      <c r="AD33" s="279"/>
      <c r="AE33" s="281"/>
      <c r="AF33" s="280"/>
      <c r="AG33" s="280"/>
      <c r="AH33" s="282"/>
      <c r="AI33" s="908">
        <v>6</v>
      </c>
      <c r="AJ33" s="905"/>
      <c r="AK33" s="905"/>
      <c r="AL33" s="909"/>
      <c r="AM33" s="939" t="s">
        <v>181</v>
      </c>
      <c r="AN33" s="914"/>
      <c r="AO33" s="914"/>
      <c r="AP33" s="914"/>
      <c r="AQ33" s="940"/>
    </row>
    <row r="34" spans="1:43" s="44" customFormat="1" ht="19.5" customHeight="1" thickBot="1">
      <c r="A34" s="302">
        <v>22</v>
      </c>
      <c r="B34" s="305">
        <v>59</v>
      </c>
      <c r="C34" s="272"/>
      <c r="D34" s="1059">
        <v>24</v>
      </c>
      <c r="E34" s="1059"/>
      <c r="F34" s="1060"/>
      <c r="G34" s="275"/>
      <c r="H34" s="1050">
        <v>35</v>
      </c>
      <c r="I34" s="1050"/>
      <c r="J34" s="1050"/>
      <c r="K34" s="1051"/>
      <c r="L34" s="1052">
        <v>52</v>
      </c>
      <c r="M34" s="1053"/>
      <c r="N34" s="1053"/>
      <c r="O34" s="1053"/>
      <c r="P34" s="1053"/>
      <c r="Q34" s="1054">
        <v>5</v>
      </c>
      <c r="R34" s="1041"/>
      <c r="S34" s="1041"/>
      <c r="T34" s="1041"/>
      <c r="U34" s="1055"/>
      <c r="V34" s="1054" t="s">
        <v>181</v>
      </c>
      <c r="W34" s="1045"/>
      <c r="X34" s="1045"/>
      <c r="Y34" s="1058"/>
      <c r="Z34" s="1044" t="s">
        <v>181</v>
      </c>
      <c r="AA34" s="1045"/>
      <c r="AB34" s="1045"/>
      <c r="AC34" s="1045"/>
      <c r="AD34" s="273"/>
      <c r="AE34" s="276"/>
      <c r="AF34" s="274"/>
      <c r="AG34" s="274"/>
      <c r="AH34" s="76"/>
      <c r="AI34" s="1047">
        <v>4</v>
      </c>
      <c r="AJ34" s="1045"/>
      <c r="AK34" s="1045"/>
      <c r="AL34" s="1048"/>
      <c r="AM34" s="1040" t="s">
        <v>181</v>
      </c>
      <c r="AN34" s="1041"/>
      <c r="AO34" s="1041"/>
      <c r="AP34" s="1041"/>
      <c r="AQ34" s="1042"/>
    </row>
    <row r="35" spans="1:43" ht="18.75" customHeight="1">
      <c r="A35" s="780" t="s">
        <v>369</v>
      </c>
      <c r="B35" s="780"/>
      <c r="C35" s="780"/>
      <c r="D35" s="780"/>
      <c r="E35" s="780"/>
      <c r="F35" s="780"/>
      <c r="G35" s="780"/>
      <c r="H35" s="780"/>
      <c r="I35" s="780"/>
      <c r="J35" s="780"/>
      <c r="K35" s="780"/>
      <c r="L35" s="45"/>
      <c r="M35" s="4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N35" s="44"/>
      <c r="AO35" s="44"/>
      <c r="AP35" s="44"/>
      <c r="AQ35" s="44"/>
    </row>
    <row r="36" spans="1:38" ht="18.75" customHeight="1">
      <c r="A36" s="45" t="s">
        <v>370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</row>
    <row r="37" spans="1:38" ht="18.75" customHeight="1">
      <c r="A37" s="45" t="s">
        <v>371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</row>
    <row r="38" spans="1:38" ht="18.75" customHeight="1">
      <c r="A38" s="45" t="s">
        <v>372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</row>
    <row r="39" spans="1:43" ht="18.75" customHeight="1">
      <c r="A39" s="45" t="s">
        <v>948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</row>
    <row r="40" spans="1:43" ht="13.5" customHeight="1">
      <c r="A40" s="31"/>
      <c r="B40" s="31" t="s">
        <v>376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ht="15" customHeight="1"/>
    <row r="42" spans="1:38" s="50" customFormat="1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ht="19.5" customHeight="1"/>
    <row r="44" ht="19.5" customHeight="1"/>
    <row r="45" spans="1:38" s="50" customFormat="1" ht="19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50" customFormat="1" ht="19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56"/>
      <c r="W46" s="1057"/>
      <c r="X46" s="1057"/>
      <c r="Y46" s="1057"/>
      <c r="Z46" s="1057"/>
      <c r="AA46" s="1057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44" customFormat="1" ht="13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993"/>
      <c r="W47" s="993"/>
      <c r="X47" s="993"/>
      <c r="Y47" s="993"/>
      <c r="Z47" s="993"/>
      <c r="AA47" s="993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9" spans="1:38" s="44" customFormat="1" ht="12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</sheetData>
  <sheetProtection/>
  <mergeCells count="119">
    <mergeCell ref="H34:K34"/>
    <mergeCell ref="L34:P34"/>
    <mergeCell ref="Q34:U34"/>
    <mergeCell ref="V46:AA47"/>
    <mergeCell ref="A35:K35"/>
    <mergeCell ref="V34:Y34"/>
    <mergeCell ref="D34:F34"/>
    <mergeCell ref="L32:P32"/>
    <mergeCell ref="AM34:AQ34"/>
    <mergeCell ref="AM13:AO13"/>
    <mergeCell ref="Z34:AC34"/>
    <mergeCell ref="Z30:AC30"/>
    <mergeCell ref="AI34:AL34"/>
    <mergeCell ref="AH13:AK13"/>
    <mergeCell ref="Z31:AC31"/>
    <mergeCell ref="AM33:AQ33"/>
    <mergeCell ref="A16:AL16"/>
    <mergeCell ref="AH12:AK12"/>
    <mergeCell ref="V32:Y32"/>
    <mergeCell ref="Z32:AC32"/>
    <mergeCell ref="M13:O13"/>
    <mergeCell ref="R13:T13"/>
    <mergeCell ref="W13:Y13"/>
    <mergeCell ref="L30:P30"/>
    <mergeCell ref="Q30:U30"/>
    <mergeCell ref="A17:AL17"/>
    <mergeCell ref="Q32:U32"/>
    <mergeCell ref="D33:F33"/>
    <mergeCell ref="AM12:AO12"/>
    <mergeCell ref="AM32:AQ32"/>
    <mergeCell ref="D32:F32"/>
    <mergeCell ref="H32:K32"/>
    <mergeCell ref="D31:F31"/>
    <mergeCell ref="L31:P31"/>
    <mergeCell ref="Q31:U31"/>
    <mergeCell ref="H12:I12"/>
    <mergeCell ref="A15:AL15"/>
    <mergeCell ref="AP10:AQ10"/>
    <mergeCell ref="AI32:AL32"/>
    <mergeCell ref="D29:G29"/>
    <mergeCell ref="B27:K27"/>
    <mergeCell ref="L27:AK27"/>
    <mergeCell ref="AG28:AK29"/>
    <mergeCell ref="L28:P29"/>
    <mergeCell ref="Q28:U29"/>
    <mergeCell ref="V28:Y29"/>
    <mergeCell ref="Z28:AE29"/>
    <mergeCell ref="AH10:AK10"/>
    <mergeCell ref="AH9:AK9"/>
    <mergeCell ref="AM11:AO11"/>
    <mergeCell ref="AM9:AO9"/>
    <mergeCell ref="AM10:AO10"/>
    <mergeCell ref="AH11:AK11"/>
    <mergeCell ref="AM6:AQ8"/>
    <mergeCell ref="L6:AK6"/>
    <mergeCell ref="V7:Z8"/>
    <mergeCell ref="AG7:AL8"/>
    <mergeCell ref="AA8:AF8"/>
    <mergeCell ref="AA7:AF7"/>
    <mergeCell ref="H9:I9"/>
    <mergeCell ref="D8:G8"/>
    <mergeCell ref="B7:C8"/>
    <mergeCell ref="D9:E9"/>
    <mergeCell ref="H8:K8"/>
    <mergeCell ref="J9:K9"/>
    <mergeCell ref="F9:G9"/>
    <mergeCell ref="B6:K6"/>
    <mergeCell ref="Q7:U8"/>
    <mergeCell ref="L7:P8"/>
    <mergeCell ref="W11:Y11"/>
    <mergeCell ref="F11:G11"/>
    <mergeCell ref="W9:Y9"/>
    <mergeCell ref="M9:O9"/>
    <mergeCell ref="R9:T9"/>
    <mergeCell ref="R10:T10"/>
    <mergeCell ref="M10:O10"/>
    <mergeCell ref="H30:K30"/>
    <mergeCell ref="J10:K10"/>
    <mergeCell ref="F10:G10"/>
    <mergeCell ref="D30:F30"/>
    <mergeCell ref="H29:K29"/>
    <mergeCell ref="J13:K13"/>
    <mergeCell ref="D11:E11"/>
    <mergeCell ref="D13:E13"/>
    <mergeCell ref="F13:G13"/>
    <mergeCell ref="H10:I10"/>
    <mergeCell ref="H31:K31"/>
    <mergeCell ref="A18:AO18"/>
    <mergeCell ref="AM30:AQ30"/>
    <mergeCell ref="V30:Y30"/>
    <mergeCell ref="AI30:AL30"/>
    <mergeCell ref="AM31:AQ31"/>
    <mergeCell ref="AM27:AQ29"/>
    <mergeCell ref="B28:C29"/>
    <mergeCell ref="AI31:AL31"/>
    <mergeCell ref="V31:Y31"/>
    <mergeCell ref="D12:E12"/>
    <mergeCell ref="F12:G12"/>
    <mergeCell ref="A14:Y14"/>
    <mergeCell ref="J12:K12"/>
    <mergeCell ref="M12:O12"/>
    <mergeCell ref="R12:T12"/>
    <mergeCell ref="W12:Y12"/>
    <mergeCell ref="W10:Y10"/>
    <mergeCell ref="H13:I13"/>
    <mergeCell ref="H11:I11"/>
    <mergeCell ref="M11:O11"/>
    <mergeCell ref="R11:T11"/>
    <mergeCell ref="J11:K11"/>
    <mergeCell ref="A1:AQ3"/>
    <mergeCell ref="A4:AQ4"/>
    <mergeCell ref="A25:AQ25"/>
    <mergeCell ref="V33:Y33"/>
    <mergeCell ref="Z33:AC33"/>
    <mergeCell ref="AI33:AL33"/>
    <mergeCell ref="H33:K33"/>
    <mergeCell ref="L33:P33"/>
    <mergeCell ref="Q33:U33"/>
    <mergeCell ref="D10:E10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62"/>
  <sheetViews>
    <sheetView showGridLines="0" view="pageBreakPreview" zoomScaleSheetLayoutView="100" workbookViewId="0" topLeftCell="A34">
      <selection activeCell="A28" sqref="A28"/>
    </sheetView>
  </sheetViews>
  <sheetFormatPr defaultColWidth="8.00390625" defaultRowHeight="13.5"/>
  <cols>
    <col min="1" max="1" width="1.4921875" style="50" customWidth="1"/>
    <col min="2" max="2" width="8.75390625" style="29" customWidth="1"/>
    <col min="3" max="3" width="5.50390625" style="29" customWidth="1"/>
    <col min="4" max="4" width="1.4921875" style="29" customWidth="1"/>
    <col min="5" max="6" width="3.75390625" style="29" customWidth="1"/>
    <col min="7" max="7" width="5.50390625" style="29" customWidth="1"/>
    <col min="8" max="8" width="3.25390625" style="29" customWidth="1"/>
    <col min="9" max="9" width="2.00390625" style="29" customWidth="1"/>
    <col min="10" max="10" width="3.75390625" style="29" customWidth="1"/>
    <col min="11" max="11" width="5.50390625" style="29" customWidth="1"/>
    <col min="12" max="12" width="4.375" style="29" customWidth="1"/>
    <col min="13" max="13" width="4.875" style="29" customWidth="1"/>
    <col min="14" max="14" width="5.50390625" style="29" customWidth="1"/>
    <col min="15" max="15" width="4.375" style="29" customWidth="1"/>
    <col min="16" max="16" width="5.125" style="29" customWidth="1"/>
    <col min="17" max="17" width="5.50390625" style="29" customWidth="1"/>
    <col min="18" max="18" width="3.00390625" style="29" customWidth="1"/>
    <col min="19" max="20" width="3.25390625" style="29" customWidth="1"/>
    <col min="21" max="21" width="8.00390625" style="29" customWidth="1"/>
    <col min="22" max="22" width="8.75390625" style="29" customWidth="1"/>
    <col min="23" max="16384" width="8.00390625" style="29" customWidth="1"/>
  </cols>
  <sheetData>
    <row r="1" spans="1:20" ht="19.5" customHeight="1">
      <c r="A1" s="859" t="s">
        <v>659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</row>
    <row r="2" spans="1:20" ht="4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4.25">
      <c r="A3" s="670" t="s">
        <v>660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</row>
    <row r="4" spans="1:20" ht="4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3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827"/>
      <c r="P5" s="827"/>
      <c r="Q5" s="827"/>
      <c r="R5" s="827"/>
      <c r="S5" s="827"/>
      <c r="T5" s="827"/>
    </row>
    <row r="6" spans="1:20" ht="15.75" customHeight="1">
      <c r="A6" s="865" t="s">
        <v>661</v>
      </c>
      <c r="B6" s="657"/>
      <c r="C6" s="657"/>
      <c r="D6" s="661"/>
      <c r="E6" s="659" t="s">
        <v>662</v>
      </c>
      <c r="F6" s="657"/>
      <c r="G6" s="657"/>
      <c r="H6" s="657"/>
      <c r="I6" s="657"/>
      <c r="J6" s="657"/>
      <c r="K6" s="659" t="s">
        <v>663</v>
      </c>
      <c r="L6" s="657"/>
      <c r="M6" s="657"/>
      <c r="N6" s="661"/>
      <c r="O6" s="657" t="s">
        <v>664</v>
      </c>
      <c r="P6" s="657"/>
      <c r="Q6" s="657"/>
      <c r="R6" s="657"/>
      <c r="S6" s="657"/>
      <c r="T6" s="941"/>
    </row>
    <row r="7" spans="1:20" s="50" customFormat="1" ht="8.25" customHeight="1" thickBot="1">
      <c r="A7" s="211"/>
      <c r="B7" s="33"/>
      <c r="C7" s="33"/>
      <c r="D7" s="268"/>
      <c r="E7" s="33"/>
      <c r="F7" s="33"/>
      <c r="G7" s="33"/>
      <c r="H7" s="33"/>
      <c r="I7" s="33"/>
      <c r="J7" s="33"/>
      <c r="K7" s="49"/>
      <c r="L7" s="33"/>
      <c r="M7" s="33"/>
      <c r="N7" s="268"/>
      <c r="O7" s="33"/>
      <c r="P7" s="33"/>
      <c r="Q7" s="33"/>
      <c r="R7" s="33"/>
      <c r="S7" s="33"/>
      <c r="T7" s="449"/>
    </row>
    <row r="8" spans="1:20" ht="12" customHeight="1" thickTop="1">
      <c r="A8" s="469"/>
      <c r="B8" s="1123" t="s">
        <v>310</v>
      </c>
      <c r="C8" s="1124"/>
      <c r="D8" s="345"/>
      <c r="E8" s="344"/>
      <c r="F8" s="1123" t="s">
        <v>311</v>
      </c>
      <c r="G8" s="1122"/>
      <c r="H8" s="1122"/>
      <c r="I8" s="1122"/>
      <c r="J8" s="344"/>
      <c r="K8" s="1125" t="s">
        <v>326</v>
      </c>
      <c r="L8" s="1126"/>
      <c r="M8" s="1126"/>
      <c r="N8" s="1126"/>
      <c r="O8" s="1121" t="s">
        <v>949</v>
      </c>
      <c r="P8" s="1122"/>
      <c r="Q8" s="1122"/>
      <c r="R8" s="346"/>
      <c r="S8" s="347"/>
      <c r="T8" s="470"/>
    </row>
    <row r="9" spans="1:28" ht="12" customHeight="1">
      <c r="A9" s="249"/>
      <c r="B9" s="1096"/>
      <c r="C9" s="1097"/>
      <c r="D9" s="37"/>
      <c r="E9" s="310"/>
      <c r="F9" s="1118" t="s">
        <v>327</v>
      </c>
      <c r="G9" s="1082"/>
      <c r="H9" s="1082"/>
      <c r="I9" s="1082"/>
      <c r="J9" s="291"/>
      <c r="K9" s="1079" t="s">
        <v>328</v>
      </c>
      <c r="L9" s="1080"/>
      <c r="M9" s="1080"/>
      <c r="N9" s="1080"/>
      <c r="O9" s="1081" t="s">
        <v>665</v>
      </c>
      <c r="P9" s="1082"/>
      <c r="Q9" s="1082"/>
      <c r="R9" s="311"/>
      <c r="S9" s="214"/>
      <c r="T9" s="471"/>
      <c r="Y9" s="1128"/>
      <c r="Z9" s="1129"/>
      <c r="AA9" s="1129"/>
      <c r="AB9" s="1129"/>
    </row>
    <row r="10" spans="1:28" ht="12" customHeight="1">
      <c r="A10" s="249"/>
      <c r="B10" s="35"/>
      <c r="C10" s="36"/>
      <c r="D10" s="37"/>
      <c r="E10" s="310"/>
      <c r="F10" s="1118" t="s">
        <v>312</v>
      </c>
      <c r="G10" s="1082"/>
      <c r="H10" s="1082"/>
      <c r="I10" s="1082"/>
      <c r="J10" s="291"/>
      <c r="K10" s="1079" t="s">
        <v>329</v>
      </c>
      <c r="L10" s="1080"/>
      <c r="M10" s="1080"/>
      <c r="N10" s="1080"/>
      <c r="O10" s="1081" t="s">
        <v>666</v>
      </c>
      <c r="P10" s="1082"/>
      <c r="Q10" s="1082"/>
      <c r="R10" s="311"/>
      <c r="S10" s="214"/>
      <c r="T10" s="471"/>
      <c r="Y10" s="39"/>
      <c r="Z10" s="40"/>
      <c r="AA10" s="40"/>
      <c r="AB10" s="40"/>
    </row>
    <row r="11" spans="1:28" ht="12" customHeight="1">
      <c r="A11" s="249"/>
      <c r="B11" s="35"/>
      <c r="C11" s="36"/>
      <c r="D11" s="37"/>
      <c r="E11" s="310"/>
      <c r="F11" s="1118" t="s">
        <v>312</v>
      </c>
      <c r="G11" s="1082"/>
      <c r="H11" s="1082"/>
      <c r="I11" s="1082"/>
      <c r="J11" s="291"/>
      <c r="K11" s="1079" t="s">
        <v>330</v>
      </c>
      <c r="L11" s="1080"/>
      <c r="M11" s="1080"/>
      <c r="N11" s="1080"/>
      <c r="O11" s="1081" t="s">
        <v>667</v>
      </c>
      <c r="P11" s="1082"/>
      <c r="Q11" s="1082"/>
      <c r="R11" s="311"/>
      <c r="S11" s="214"/>
      <c r="T11" s="471"/>
      <c r="Y11" s="39"/>
      <c r="Z11" s="40"/>
      <c r="AA11" s="40"/>
      <c r="AB11" s="40"/>
    </row>
    <row r="12" spans="1:28" ht="12" customHeight="1">
      <c r="A12" s="252"/>
      <c r="B12" s="1116"/>
      <c r="C12" s="1117"/>
      <c r="D12" s="48"/>
      <c r="E12" s="322"/>
      <c r="F12" s="1119" t="s">
        <v>331</v>
      </c>
      <c r="G12" s="1120"/>
      <c r="H12" s="1120"/>
      <c r="I12" s="1120"/>
      <c r="J12" s="323"/>
      <c r="K12" s="1114" t="s">
        <v>332</v>
      </c>
      <c r="L12" s="1115"/>
      <c r="M12" s="1115"/>
      <c r="N12" s="1115"/>
      <c r="O12" s="1113" t="s">
        <v>668</v>
      </c>
      <c r="P12" s="1120"/>
      <c r="Q12" s="1120"/>
      <c r="R12" s="324"/>
      <c r="S12" s="325"/>
      <c r="T12" s="472"/>
      <c r="Y12" s="1128"/>
      <c r="Z12" s="1129"/>
      <c r="AA12" s="1129"/>
      <c r="AB12" s="1129"/>
    </row>
    <row r="13" spans="1:28" ht="12" customHeight="1">
      <c r="A13" s="249"/>
      <c r="B13" s="1144" t="s">
        <v>313</v>
      </c>
      <c r="C13" s="1145"/>
      <c r="D13" s="156"/>
      <c r="E13" s="318"/>
      <c r="F13" s="1087" t="s">
        <v>311</v>
      </c>
      <c r="G13" s="1088"/>
      <c r="H13" s="1088"/>
      <c r="I13" s="1088"/>
      <c r="J13" s="319"/>
      <c r="K13" s="1085" t="s">
        <v>333</v>
      </c>
      <c r="L13" s="1086"/>
      <c r="M13" s="1086"/>
      <c r="N13" s="1086"/>
      <c r="O13" s="1127" t="s">
        <v>669</v>
      </c>
      <c r="P13" s="1088"/>
      <c r="Q13" s="1088"/>
      <c r="R13" s="320"/>
      <c r="S13" s="321"/>
      <c r="T13" s="473"/>
      <c r="Y13" s="1128"/>
      <c r="Z13" s="1129"/>
      <c r="AA13" s="1129"/>
      <c r="AB13" s="1129"/>
    </row>
    <row r="14" spans="1:28" ht="12" customHeight="1">
      <c r="A14" s="249"/>
      <c r="B14" s="1144"/>
      <c r="C14" s="1145"/>
      <c r="D14" s="156"/>
      <c r="E14" s="312"/>
      <c r="F14" s="1135" t="s">
        <v>314</v>
      </c>
      <c r="G14" s="1143"/>
      <c r="H14" s="1143"/>
      <c r="I14" s="1143"/>
      <c r="J14" s="313"/>
      <c r="K14" s="1139" t="s">
        <v>334</v>
      </c>
      <c r="L14" s="1140"/>
      <c r="M14" s="1140"/>
      <c r="N14" s="1140"/>
      <c r="O14" s="1109" t="s">
        <v>670</v>
      </c>
      <c r="P14" s="1110"/>
      <c r="Q14" s="1110"/>
      <c r="R14" s="314"/>
      <c r="S14" s="315"/>
      <c r="T14" s="474"/>
      <c r="Y14" s="1128"/>
      <c r="Z14" s="1129"/>
      <c r="AA14" s="1129"/>
      <c r="AB14" s="1129"/>
    </row>
    <row r="15" spans="1:28" ht="12" customHeight="1">
      <c r="A15" s="249"/>
      <c r="B15" s="1144"/>
      <c r="C15" s="1145"/>
      <c r="D15" s="156"/>
      <c r="E15" s="312"/>
      <c r="F15" s="1135" t="s">
        <v>312</v>
      </c>
      <c r="G15" s="1110"/>
      <c r="H15" s="1110"/>
      <c r="I15" s="1110"/>
      <c r="J15" s="313"/>
      <c r="K15" s="1139" t="s">
        <v>335</v>
      </c>
      <c r="L15" s="1140"/>
      <c r="M15" s="1140"/>
      <c r="N15" s="1140"/>
      <c r="O15" s="1109" t="s">
        <v>671</v>
      </c>
      <c r="P15" s="1110"/>
      <c r="Q15" s="1110"/>
      <c r="R15" s="314"/>
      <c r="S15" s="315"/>
      <c r="T15" s="474"/>
      <c r="Y15" s="1128"/>
      <c r="Z15" s="1129"/>
      <c r="AA15" s="1129"/>
      <c r="AB15" s="1129"/>
    </row>
    <row r="16" spans="1:28" ht="12" customHeight="1">
      <c r="A16" s="252"/>
      <c r="B16" s="1137"/>
      <c r="C16" s="1138"/>
      <c r="D16" s="330"/>
      <c r="E16" s="331"/>
      <c r="F16" s="1136" t="s">
        <v>199</v>
      </c>
      <c r="G16" s="1131"/>
      <c r="H16" s="1131"/>
      <c r="I16" s="1131"/>
      <c r="J16" s="332"/>
      <c r="K16" s="1141" t="s">
        <v>336</v>
      </c>
      <c r="L16" s="1142"/>
      <c r="M16" s="1142"/>
      <c r="N16" s="1142"/>
      <c r="O16" s="1130" t="s">
        <v>672</v>
      </c>
      <c r="P16" s="1131"/>
      <c r="Q16" s="1131"/>
      <c r="R16" s="333"/>
      <c r="S16" s="334"/>
      <c r="T16" s="475"/>
      <c r="Y16" s="1128"/>
      <c r="Z16" s="1129"/>
      <c r="AA16" s="1129"/>
      <c r="AB16" s="1129"/>
    </row>
    <row r="17" spans="1:28" ht="12" customHeight="1">
      <c r="A17" s="249"/>
      <c r="B17" s="1096" t="s">
        <v>315</v>
      </c>
      <c r="C17" s="1097"/>
      <c r="D17" s="37"/>
      <c r="E17" s="326"/>
      <c r="F17" s="1133" t="s">
        <v>316</v>
      </c>
      <c r="G17" s="1134"/>
      <c r="H17" s="1134"/>
      <c r="I17" s="1134"/>
      <c r="J17" s="327"/>
      <c r="K17" s="1111" t="s">
        <v>337</v>
      </c>
      <c r="L17" s="1112"/>
      <c r="M17" s="1112"/>
      <c r="N17" s="1112"/>
      <c r="O17" s="1106" t="s">
        <v>673</v>
      </c>
      <c r="P17" s="1106"/>
      <c r="Q17" s="1106"/>
      <c r="R17" s="328"/>
      <c r="S17" s="329"/>
      <c r="T17" s="476"/>
      <c r="Y17" s="1128"/>
      <c r="Z17" s="1129"/>
      <c r="AA17" s="1129"/>
      <c r="AB17" s="1129"/>
    </row>
    <row r="18" spans="1:28" ht="12" customHeight="1">
      <c r="A18" s="252"/>
      <c r="B18" s="1116"/>
      <c r="C18" s="1117"/>
      <c r="D18" s="48"/>
      <c r="E18" s="322"/>
      <c r="F18" s="1119" t="s">
        <v>312</v>
      </c>
      <c r="G18" s="1120"/>
      <c r="H18" s="1120"/>
      <c r="I18" s="1120"/>
      <c r="J18" s="323"/>
      <c r="K18" s="1114" t="s">
        <v>583</v>
      </c>
      <c r="L18" s="1115"/>
      <c r="M18" s="1115"/>
      <c r="N18" s="1115"/>
      <c r="O18" s="1113" t="s">
        <v>674</v>
      </c>
      <c r="P18" s="1113"/>
      <c r="Q18" s="1113"/>
      <c r="R18" s="324"/>
      <c r="S18" s="325"/>
      <c r="T18" s="472"/>
      <c r="Y18" s="1128"/>
      <c r="Z18" s="1129"/>
      <c r="AA18" s="1129"/>
      <c r="AB18" s="1129"/>
    </row>
    <row r="19" spans="1:28" ht="12" customHeight="1">
      <c r="A19" s="249"/>
      <c r="B19" s="1096" t="s">
        <v>317</v>
      </c>
      <c r="C19" s="1097"/>
      <c r="D19" s="37"/>
      <c r="E19" s="326"/>
      <c r="F19" s="1133" t="s">
        <v>311</v>
      </c>
      <c r="G19" s="1134"/>
      <c r="H19" s="1134"/>
      <c r="I19" s="1134"/>
      <c r="J19" s="327"/>
      <c r="K19" s="1111" t="s">
        <v>338</v>
      </c>
      <c r="L19" s="1112"/>
      <c r="M19" s="1112"/>
      <c r="N19" s="1112"/>
      <c r="O19" s="1106" t="s">
        <v>675</v>
      </c>
      <c r="P19" s="1106"/>
      <c r="Q19" s="1106"/>
      <c r="R19" s="328"/>
      <c r="S19" s="329"/>
      <c r="T19" s="476"/>
      <c r="Y19" s="1128"/>
      <c r="Z19" s="1129"/>
      <c r="AA19" s="1129"/>
      <c r="AB19" s="1129"/>
    </row>
    <row r="20" spans="1:20" ht="12" customHeight="1">
      <c r="A20" s="249"/>
      <c r="B20" s="1096"/>
      <c r="C20" s="1097"/>
      <c r="D20" s="37"/>
      <c r="E20" s="310"/>
      <c r="F20" s="1118" t="s">
        <v>318</v>
      </c>
      <c r="G20" s="1082"/>
      <c r="H20" s="1082"/>
      <c r="I20" s="1082"/>
      <c r="J20" s="291"/>
      <c r="K20" s="1079" t="s">
        <v>584</v>
      </c>
      <c r="L20" s="1080"/>
      <c r="M20" s="1080"/>
      <c r="N20" s="1080"/>
      <c r="O20" s="1081" t="s">
        <v>676</v>
      </c>
      <c r="P20" s="1081"/>
      <c r="Q20" s="1081"/>
      <c r="R20" s="311"/>
      <c r="S20" s="214"/>
      <c r="T20" s="471"/>
    </row>
    <row r="21" spans="1:20" ht="12" customHeight="1">
      <c r="A21" s="252"/>
      <c r="B21" s="1116"/>
      <c r="C21" s="1117"/>
      <c r="D21" s="48"/>
      <c r="E21" s="322"/>
      <c r="F21" s="1119" t="s">
        <v>312</v>
      </c>
      <c r="G21" s="1120"/>
      <c r="H21" s="1120"/>
      <c r="I21" s="1120"/>
      <c r="J21" s="323"/>
      <c r="K21" s="1114" t="s">
        <v>585</v>
      </c>
      <c r="L21" s="1115"/>
      <c r="M21" s="1115"/>
      <c r="N21" s="1115"/>
      <c r="O21" s="1113" t="s">
        <v>677</v>
      </c>
      <c r="P21" s="1113"/>
      <c r="Q21" s="1113"/>
      <c r="R21" s="324"/>
      <c r="S21" s="325"/>
      <c r="T21" s="472"/>
    </row>
    <row r="22" spans="1:20" ht="12" customHeight="1">
      <c r="A22" s="249"/>
      <c r="B22" s="1096" t="s">
        <v>319</v>
      </c>
      <c r="C22" s="1097"/>
      <c r="D22" s="37"/>
      <c r="E22" s="326"/>
      <c r="F22" s="1133" t="s">
        <v>678</v>
      </c>
      <c r="G22" s="1134"/>
      <c r="H22" s="1134"/>
      <c r="I22" s="1134"/>
      <c r="J22" s="327"/>
      <c r="K22" s="1111" t="s">
        <v>339</v>
      </c>
      <c r="L22" s="1112"/>
      <c r="M22" s="1112"/>
      <c r="N22" s="1112"/>
      <c r="O22" s="1106" t="s">
        <v>679</v>
      </c>
      <c r="P22" s="1106"/>
      <c r="Q22" s="1106"/>
      <c r="R22" s="328"/>
      <c r="S22" s="329"/>
      <c r="T22" s="476"/>
    </row>
    <row r="23" spans="1:20" ht="12" customHeight="1">
      <c r="A23" s="249"/>
      <c r="B23" s="1096"/>
      <c r="C23" s="1097"/>
      <c r="D23" s="37"/>
      <c r="E23" s="310"/>
      <c r="F23" s="1118" t="s">
        <v>340</v>
      </c>
      <c r="G23" s="1082"/>
      <c r="H23" s="1082"/>
      <c r="I23" s="1082"/>
      <c r="J23" s="291"/>
      <c r="K23" s="1079" t="s">
        <v>341</v>
      </c>
      <c r="L23" s="1080"/>
      <c r="M23" s="1080"/>
      <c r="N23" s="1080"/>
      <c r="O23" s="1081" t="s">
        <v>680</v>
      </c>
      <c r="P23" s="1081"/>
      <c r="Q23" s="1081"/>
      <c r="R23" s="311"/>
      <c r="S23" s="214"/>
      <c r="T23" s="471"/>
    </row>
    <row r="24" spans="1:25" ht="12" customHeight="1">
      <c r="A24" s="249"/>
      <c r="B24" s="1096"/>
      <c r="C24" s="1097"/>
      <c r="D24" s="37"/>
      <c r="E24" s="310"/>
      <c r="F24" s="1118" t="s">
        <v>681</v>
      </c>
      <c r="G24" s="1082"/>
      <c r="H24" s="1082"/>
      <c r="I24" s="1082"/>
      <c r="J24" s="291"/>
      <c r="K24" s="1092" t="s">
        <v>682</v>
      </c>
      <c r="L24" s="1093"/>
      <c r="M24" s="1093"/>
      <c r="N24" s="1094"/>
      <c r="O24" s="1081" t="s">
        <v>320</v>
      </c>
      <c r="P24" s="1081"/>
      <c r="Q24" s="1081"/>
      <c r="R24" s="311"/>
      <c r="S24" s="214"/>
      <c r="T24" s="471"/>
      <c r="V24" s="1132"/>
      <c r="W24" s="1132"/>
      <c r="X24" s="1132"/>
      <c r="Y24" s="1132"/>
    </row>
    <row r="25" spans="1:25" ht="12" customHeight="1">
      <c r="A25" s="249"/>
      <c r="B25" s="1096"/>
      <c r="C25" s="1097"/>
      <c r="D25" s="37"/>
      <c r="E25" s="310"/>
      <c r="F25" s="1118" t="s">
        <v>199</v>
      </c>
      <c r="G25" s="1082"/>
      <c r="H25" s="1082"/>
      <c r="I25" s="1082"/>
      <c r="J25" s="291"/>
      <c r="K25" s="1092" t="s">
        <v>683</v>
      </c>
      <c r="L25" s="1093"/>
      <c r="M25" s="1093"/>
      <c r="N25" s="1094"/>
      <c r="O25" s="1081" t="s">
        <v>320</v>
      </c>
      <c r="P25" s="1081"/>
      <c r="Q25" s="1081"/>
      <c r="R25" s="311"/>
      <c r="S25" s="214"/>
      <c r="T25" s="471"/>
      <c r="V25" s="1132"/>
      <c r="W25" s="1132"/>
      <c r="X25" s="1132"/>
      <c r="Y25" s="1132"/>
    </row>
    <row r="26" spans="1:25" ht="12" customHeight="1">
      <c r="A26" s="249"/>
      <c r="B26" s="1096"/>
      <c r="C26" s="1097"/>
      <c r="D26" s="37"/>
      <c r="E26" s="310"/>
      <c r="F26" s="1118" t="s">
        <v>199</v>
      </c>
      <c r="G26" s="1082"/>
      <c r="H26" s="1082"/>
      <c r="I26" s="1082"/>
      <c r="J26" s="291"/>
      <c r="K26" s="1092" t="s">
        <v>684</v>
      </c>
      <c r="L26" s="1093"/>
      <c r="M26" s="1093"/>
      <c r="N26" s="1094"/>
      <c r="O26" s="1081" t="s">
        <v>320</v>
      </c>
      <c r="P26" s="1081"/>
      <c r="Q26" s="1081"/>
      <c r="R26" s="311"/>
      <c r="S26" s="214"/>
      <c r="T26" s="471"/>
      <c r="V26" s="1132"/>
      <c r="W26" s="1132"/>
      <c r="X26" s="1132"/>
      <c r="Y26" s="1132"/>
    </row>
    <row r="27" spans="1:25" ht="12" customHeight="1">
      <c r="A27" s="249"/>
      <c r="B27" s="1096"/>
      <c r="C27" s="1097"/>
      <c r="D27" s="37"/>
      <c r="E27" s="310"/>
      <c r="F27" s="1118" t="s">
        <v>199</v>
      </c>
      <c r="G27" s="1082"/>
      <c r="H27" s="1082"/>
      <c r="I27" s="1082"/>
      <c r="J27" s="291"/>
      <c r="K27" s="1092" t="s">
        <v>685</v>
      </c>
      <c r="L27" s="1093"/>
      <c r="M27" s="1093"/>
      <c r="N27" s="1094"/>
      <c r="O27" s="1081" t="s">
        <v>320</v>
      </c>
      <c r="P27" s="1081"/>
      <c r="Q27" s="1081"/>
      <c r="R27" s="311"/>
      <c r="S27" s="214"/>
      <c r="T27" s="471"/>
      <c r="V27" s="1132"/>
      <c r="W27" s="1132"/>
      <c r="X27" s="1132"/>
      <c r="Y27" s="1132"/>
    </row>
    <row r="28" spans="1:25" ht="12" customHeight="1">
      <c r="A28" s="249"/>
      <c r="B28" s="1096"/>
      <c r="C28" s="1097"/>
      <c r="D28" s="37"/>
      <c r="E28" s="310"/>
      <c r="F28" s="1118" t="s">
        <v>199</v>
      </c>
      <c r="G28" s="1082"/>
      <c r="H28" s="1082"/>
      <c r="I28" s="1082"/>
      <c r="J28" s="291"/>
      <c r="K28" s="1092" t="s">
        <v>686</v>
      </c>
      <c r="L28" s="1093"/>
      <c r="M28" s="1093"/>
      <c r="N28" s="1094"/>
      <c r="O28" s="1081" t="s">
        <v>320</v>
      </c>
      <c r="P28" s="1081"/>
      <c r="Q28" s="1081"/>
      <c r="R28" s="311"/>
      <c r="S28" s="214"/>
      <c r="T28" s="471"/>
      <c r="V28" s="1132"/>
      <c r="W28" s="1132"/>
      <c r="X28" s="1132"/>
      <c r="Y28" s="1132"/>
    </row>
    <row r="29" spans="1:25" ht="12" customHeight="1">
      <c r="A29" s="249"/>
      <c r="B29" s="35"/>
      <c r="C29" s="36"/>
      <c r="D29" s="37"/>
      <c r="E29" s="310"/>
      <c r="F29" s="1118" t="s">
        <v>199</v>
      </c>
      <c r="G29" s="1082"/>
      <c r="H29" s="1082"/>
      <c r="I29" s="1082"/>
      <c r="J29" s="291"/>
      <c r="K29" s="1092" t="s">
        <v>342</v>
      </c>
      <c r="L29" s="1093"/>
      <c r="M29" s="1093"/>
      <c r="N29" s="1094"/>
      <c r="O29" s="1081" t="s">
        <v>320</v>
      </c>
      <c r="P29" s="1081"/>
      <c r="Q29" s="1081"/>
      <c r="R29" s="311"/>
      <c r="S29" s="214"/>
      <c r="T29" s="471"/>
      <c r="V29" s="1132"/>
      <c r="W29" s="1132"/>
      <c r="X29" s="1132"/>
      <c r="Y29" s="1132"/>
    </row>
    <row r="30" spans="1:25" ht="12" customHeight="1">
      <c r="A30" s="249"/>
      <c r="B30" s="1096"/>
      <c r="C30" s="1097"/>
      <c r="D30" s="37"/>
      <c r="E30" s="310"/>
      <c r="F30" s="1118" t="s">
        <v>199</v>
      </c>
      <c r="G30" s="1082"/>
      <c r="H30" s="1082"/>
      <c r="I30" s="1082"/>
      <c r="J30" s="291"/>
      <c r="K30" s="1092" t="s">
        <v>687</v>
      </c>
      <c r="L30" s="1093"/>
      <c r="M30" s="1093"/>
      <c r="N30" s="1094"/>
      <c r="O30" s="1081" t="s">
        <v>320</v>
      </c>
      <c r="P30" s="1081"/>
      <c r="Q30" s="1081"/>
      <c r="R30" s="311"/>
      <c r="S30" s="214"/>
      <c r="T30" s="471"/>
      <c r="V30" s="1132"/>
      <c r="W30" s="1132"/>
      <c r="X30" s="1132"/>
      <c r="Y30" s="1132"/>
    </row>
    <row r="31" spans="1:25" ht="12" customHeight="1">
      <c r="A31" s="249"/>
      <c r="B31" s="1096"/>
      <c r="C31" s="1097"/>
      <c r="D31" s="37"/>
      <c r="E31" s="310"/>
      <c r="F31" s="1118" t="s">
        <v>199</v>
      </c>
      <c r="G31" s="1082"/>
      <c r="H31" s="1082"/>
      <c r="I31" s="1082"/>
      <c r="J31" s="291"/>
      <c r="K31" s="1092" t="s">
        <v>343</v>
      </c>
      <c r="L31" s="1093"/>
      <c r="M31" s="1093"/>
      <c r="N31" s="1094"/>
      <c r="O31" s="1081" t="s">
        <v>320</v>
      </c>
      <c r="P31" s="1081"/>
      <c r="Q31" s="1081"/>
      <c r="R31" s="311"/>
      <c r="S31" s="214"/>
      <c r="T31" s="471"/>
      <c r="V31" s="1132"/>
      <c r="W31" s="1132"/>
      <c r="X31" s="1132"/>
      <c r="Y31" s="1132"/>
    </row>
    <row r="32" spans="1:25" ht="12" customHeight="1">
      <c r="A32" s="249"/>
      <c r="B32" s="1096"/>
      <c r="C32" s="1097"/>
      <c r="D32" s="37"/>
      <c r="E32" s="310"/>
      <c r="F32" s="1118" t="s">
        <v>199</v>
      </c>
      <c r="G32" s="1082"/>
      <c r="H32" s="1082"/>
      <c r="I32" s="1082"/>
      <c r="J32" s="291"/>
      <c r="K32" s="1092" t="s">
        <v>688</v>
      </c>
      <c r="L32" s="1093"/>
      <c r="M32" s="1093"/>
      <c r="N32" s="1094"/>
      <c r="O32" s="1081" t="s">
        <v>320</v>
      </c>
      <c r="P32" s="1081"/>
      <c r="Q32" s="1081"/>
      <c r="R32" s="311"/>
      <c r="S32" s="214"/>
      <c r="T32" s="471"/>
      <c r="V32" s="1132"/>
      <c r="W32" s="1132"/>
      <c r="X32" s="1132"/>
      <c r="Y32" s="1132"/>
    </row>
    <row r="33" spans="1:25" ht="12" customHeight="1">
      <c r="A33" s="249"/>
      <c r="B33" s="1096"/>
      <c r="C33" s="1097"/>
      <c r="D33" s="37"/>
      <c r="E33" s="310"/>
      <c r="F33" s="1118" t="s">
        <v>199</v>
      </c>
      <c r="G33" s="1082"/>
      <c r="H33" s="1082"/>
      <c r="I33" s="1082"/>
      <c r="J33" s="291"/>
      <c r="K33" s="1092" t="s">
        <v>689</v>
      </c>
      <c r="L33" s="1093"/>
      <c r="M33" s="1093"/>
      <c r="N33" s="1094"/>
      <c r="O33" s="1081" t="s">
        <v>320</v>
      </c>
      <c r="P33" s="1081"/>
      <c r="Q33" s="1081"/>
      <c r="R33" s="311"/>
      <c r="S33" s="214"/>
      <c r="T33" s="471"/>
      <c r="V33" s="1132"/>
      <c r="W33" s="1132"/>
      <c r="X33" s="1132"/>
      <c r="Y33" s="1132"/>
    </row>
    <row r="34" spans="1:25" ht="12" customHeight="1">
      <c r="A34" s="249"/>
      <c r="B34" s="1096"/>
      <c r="C34" s="1097"/>
      <c r="D34" s="37"/>
      <c r="E34" s="310"/>
      <c r="F34" s="1118" t="s">
        <v>199</v>
      </c>
      <c r="G34" s="1082"/>
      <c r="H34" s="1082"/>
      <c r="I34" s="1082"/>
      <c r="J34" s="291"/>
      <c r="K34" s="1092" t="s">
        <v>690</v>
      </c>
      <c r="L34" s="1093"/>
      <c r="M34" s="1093"/>
      <c r="N34" s="1094"/>
      <c r="O34" s="1081" t="s">
        <v>320</v>
      </c>
      <c r="P34" s="1081"/>
      <c r="Q34" s="1081"/>
      <c r="R34" s="311"/>
      <c r="S34" s="214"/>
      <c r="T34" s="471"/>
      <c r="V34" s="1132"/>
      <c r="W34" s="1132"/>
      <c r="X34" s="1132"/>
      <c r="Y34" s="1132"/>
    </row>
    <row r="35" spans="1:25" ht="12" customHeight="1">
      <c r="A35" s="249"/>
      <c r="B35" s="1096"/>
      <c r="C35" s="1097"/>
      <c r="D35" s="37"/>
      <c r="E35" s="310"/>
      <c r="F35" s="1118" t="s">
        <v>199</v>
      </c>
      <c r="G35" s="1082"/>
      <c r="H35" s="1082"/>
      <c r="I35" s="1082"/>
      <c r="J35" s="291"/>
      <c r="K35" s="1092" t="s">
        <v>344</v>
      </c>
      <c r="L35" s="1093"/>
      <c r="M35" s="1093"/>
      <c r="N35" s="1094"/>
      <c r="O35" s="1081" t="s">
        <v>691</v>
      </c>
      <c r="P35" s="1081"/>
      <c r="Q35" s="1081"/>
      <c r="R35" s="311"/>
      <c r="S35" s="214"/>
      <c r="T35" s="471"/>
      <c r="V35" s="1132"/>
      <c r="W35" s="1132"/>
      <c r="X35" s="1132"/>
      <c r="Y35" s="1132"/>
    </row>
    <row r="36" spans="1:25" ht="12" customHeight="1">
      <c r="A36" s="249"/>
      <c r="B36" s="1096"/>
      <c r="C36" s="1097"/>
      <c r="D36" s="37"/>
      <c r="E36" s="310"/>
      <c r="F36" s="1118" t="s">
        <v>199</v>
      </c>
      <c r="G36" s="1082"/>
      <c r="H36" s="1082"/>
      <c r="I36" s="1082"/>
      <c r="J36" s="291"/>
      <c r="K36" s="1092" t="s">
        <v>692</v>
      </c>
      <c r="L36" s="1093"/>
      <c r="M36" s="1093"/>
      <c r="N36" s="1094"/>
      <c r="O36" s="1081" t="s">
        <v>320</v>
      </c>
      <c r="P36" s="1081"/>
      <c r="Q36" s="1081"/>
      <c r="R36" s="311"/>
      <c r="S36" s="214"/>
      <c r="T36" s="471"/>
      <c r="V36" s="1132"/>
      <c r="W36" s="1132"/>
      <c r="X36" s="1132"/>
      <c r="Y36" s="1132"/>
    </row>
    <row r="37" spans="1:25" ht="12" customHeight="1">
      <c r="A37" s="249"/>
      <c r="B37" s="1096"/>
      <c r="C37" s="1097"/>
      <c r="D37" s="37"/>
      <c r="E37" s="310"/>
      <c r="F37" s="1118" t="s">
        <v>199</v>
      </c>
      <c r="G37" s="1082"/>
      <c r="H37" s="1082"/>
      <c r="I37" s="1082"/>
      <c r="J37" s="316"/>
      <c r="K37" s="1092" t="s">
        <v>693</v>
      </c>
      <c r="L37" s="1093"/>
      <c r="M37" s="1093"/>
      <c r="N37" s="1094"/>
      <c r="O37" s="1081" t="s">
        <v>320</v>
      </c>
      <c r="P37" s="1081"/>
      <c r="Q37" s="1081"/>
      <c r="R37" s="311"/>
      <c r="S37" s="214"/>
      <c r="T37" s="471"/>
      <c r="V37" s="1132"/>
      <c r="W37" s="1132"/>
      <c r="X37" s="1132"/>
      <c r="Y37" s="1132"/>
    </row>
    <row r="38" spans="1:25" ht="12" customHeight="1">
      <c r="A38" s="249"/>
      <c r="B38" s="1096"/>
      <c r="C38" s="1097"/>
      <c r="D38" s="37"/>
      <c r="E38" s="310"/>
      <c r="F38" s="1118" t="s">
        <v>199</v>
      </c>
      <c r="G38" s="1082"/>
      <c r="H38" s="1082"/>
      <c r="I38" s="1082"/>
      <c r="J38" s="291"/>
      <c r="K38" s="1092" t="s">
        <v>694</v>
      </c>
      <c r="L38" s="1093"/>
      <c r="M38" s="1093"/>
      <c r="N38" s="1094"/>
      <c r="O38" s="1081" t="s">
        <v>320</v>
      </c>
      <c r="P38" s="1081"/>
      <c r="Q38" s="1081"/>
      <c r="R38" s="311"/>
      <c r="S38" s="214"/>
      <c r="T38" s="471"/>
      <c r="V38" s="1132"/>
      <c r="W38" s="1132"/>
      <c r="X38" s="1132"/>
      <c r="Y38" s="1132"/>
    </row>
    <row r="39" spans="1:25" ht="12" customHeight="1">
      <c r="A39" s="249"/>
      <c r="B39" s="1096"/>
      <c r="C39" s="1097"/>
      <c r="D39" s="37"/>
      <c r="E39" s="310"/>
      <c r="F39" s="1118" t="s">
        <v>199</v>
      </c>
      <c r="G39" s="1082"/>
      <c r="H39" s="1082"/>
      <c r="I39" s="1082"/>
      <c r="J39" s="291"/>
      <c r="K39" s="1092" t="s">
        <v>695</v>
      </c>
      <c r="L39" s="1093"/>
      <c r="M39" s="1093"/>
      <c r="N39" s="1094"/>
      <c r="O39" s="1081" t="s">
        <v>320</v>
      </c>
      <c r="P39" s="1081"/>
      <c r="Q39" s="1081"/>
      <c r="R39" s="311"/>
      <c r="S39" s="214"/>
      <c r="T39" s="471"/>
      <c r="V39" s="1132"/>
      <c r="W39" s="1132"/>
      <c r="X39" s="1132"/>
      <c r="Y39" s="1132"/>
    </row>
    <row r="40" spans="1:25" ht="12" customHeight="1">
      <c r="A40" s="249"/>
      <c r="B40" s="1096"/>
      <c r="C40" s="1097"/>
      <c r="D40" s="37"/>
      <c r="E40" s="310"/>
      <c r="F40" s="1118" t="s">
        <v>199</v>
      </c>
      <c r="G40" s="1082"/>
      <c r="H40" s="1082"/>
      <c r="I40" s="1082"/>
      <c r="J40" s="291"/>
      <c r="K40" s="1092" t="s">
        <v>696</v>
      </c>
      <c r="L40" s="1093"/>
      <c r="M40" s="1093"/>
      <c r="N40" s="1094"/>
      <c r="O40" s="1081" t="s">
        <v>320</v>
      </c>
      <c r="P40" s="1081"/>
      <c r="Q40" s="1081"/>
      <c r="R40" s="311"/>
      <c r="S40" s="214"/>
      <c r="T40" s="471"/>
      <c r="V40" s="1132"/>
      <c r="W40" s="1132"/>
      <c r="X40" s="1132"/>
      <c r="Y40" s="1132"/>
    </row>
    <row r="41" spans="1:25" ht="12" customHeight="1">
      <c r="A41" s="249"/>
      <c r="B41" s="1096"/>
      <c r="C41" s="1097"/>
      <c r="D41" s="37"/>
      <c r="E41" s="335"/>
      <c r="F41" s="1098" t="s">
        <v>199</v>
      </c>
      <c r="G41" s="1099"/>
      <c r="H41" s="1099"/>
      <c r="I41" s="1099"/>
      <c r="J41" s="336"/>
      <c r="K41" s="1146" t="s">
        <v>697</v>
      </c>
      <c r="L41" s="1147"/>
      <c r="M41" s="1147"/>
      <c r="N41" s="1148"/>
      <c r="O41" s="1091" t="s">
        <v>320</v>
      </c>
      <c r="P41" s="1091"/>
      <c r="Q41" s="1091"/>
      <c r="R41" s="337"/>
      <c r="S41" s="338"/>
      <c r="T41" s="477"/>
      <c r="V41" s="1132"/>
      <c r="W41" s="1132"/>
      <c r="X41" s="1132"/>
      <c r="Y41" s="1132"/>
    </row>
    <row r="42" spans="1:20" ht="12" customHeight="1">
      <c r="A42" s="478"/>
      <c r="B42" s="1149" t="s">
        <v>321</v>
      </c>
      <c r="C42" s="1150"/>
      <c r="D42" s="339"/>
      <c r="E42" s="340"/>
      <c r="F42" s="1169" t="s">
        <v>311</v>
      </c>
      <c r="G42" s="1168"/>
      <c r="H42" s="1168"/>
      <c r="I42" s="1168"/>
      <c r="J42" s="341"/>
      <c r="K42" s="1165" t="s">
        <v>345</v>
      </c>
      <c r="L42" s="1166"/>
      <c r="M42" s="1166"/>
      <c r="N42" s="1166"/>
      <c r="O42" s="1167" t="s">
        <v>821</v>
      </c>
      <c r="P42" s="1168"/>
      <c r="Q42" s="1168"/>
      <c r="R42" s="342"/>
      <c r="S42" s="343"/>
      <c r="T42" s="479"/>
    </row>
    <row r="43" spans="1:20" ht="12" customHeight="1">
      <c r="A43" s="249"/>
      <c r="B43" s="1096" t="s">
        <v>322</v>
      </c>
      <c r="C43" s="1158"/>
      <c r="D43" s="37"/>
      <c r="E43" s="310"/>
      <c r="F43" s="1118" t="s">
        <v>318</v>
      </c>
      <c r="G43" s="1155"/>
      <c r="H43" s="1155"/>
      <c r="I43" s="1155"/>
      <c r="J43" s="291"/>
      <c r="K43" s="1156" t="s">
        <v>346</v>
      </c>
      <c r="L43" s="1157"/>
      <c r="M43" s="1157"/>
      <c r="N43" s="1157"/>
      <c r="O43" s="1159" t="s">
        <v>822</v>
      </c>
      <c r="P43" s="1155"/>
      <c r="Q43" s="1155"/>
      <c r="R43" s="317"/>
      <c r="S43" s="214"/>
      <c r="T43" s="471"/>
    </row>
    <row r="44" spans="1:20" ht="12" customHeight="1" thickBot="1">
      <c r="A44" s="249"/>
      <c r="B44" s="41"/>
      <c r="C44" s="41"/>
      <c r="D44" s="646"/>
      <c r="E44" s="41"/>
      <c r="F44" s="1153" t="s">
        <v>312</v>
      </c>
      <c r="G44" s="1154"/>
      <c r="H44" s="1154"/>
      <c r="I44" s="1154"/>
      <c r="J44" s="41"/>
      <c r="K44" s="1161" t="s">
        <v>823</v>
      </c>
      <c r="L44" s="1162"/>
      <c r="M44" s="1162"/>
      <c r="N44" s="1162"/>
      <c r="O44" s="1163" t="s">
        <v>824</v>
      </c>
      <c r="P44" s="1154"/>
      <c r="Q44" s="1154"/>
      <c r="R44" s="647"/>
      <c r="S44" s="32"/>
      <c r="T44" s="597"/>
    </row>
    <row r="45" spans="1:20" s="44" customFormat="1" ht="13.5" customHeight="1">
      <c r="A45" s="779" t="s">
        <v>698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43"/>
      <c r="O45" s="43"/>
      <c r="P45" s="43"/>
      <c r="Q45" s="43"/>
      <c r="R45" s="43"/>
      <c r="S45" s="43"/>
      <c r="T45" s="43"/>
    </row>
    <row r="46" spans="1:20" s="44" customFormat="1" ht="12" customHeight="1">
      <c r="A46" s="780" t="s">
        <v>899</v>
      </c>
      <c r="B46" s="780"/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43"/>
      <c r="O46" s="43"/>
      <c r="P46" s="43"/>
      <c r="Q46" s="43"/>
      <c r="R46" s="43"/>
      <c r="S46" s="43"/>
      <c r="T46" s="43"/>
    </row>
    <row r="47" spans="1:20" s="44" customFormat="1" ht="12" customHeight="1">
      <c r="A47" s="780"/>
      <c r="B47" s="780"/>
      <c r="C47" s="780"/>
      <c r="D47" s="780"/>
      <c r="E47" s="780"/>
      <c r="F47" s="780"/>
      <c r="G47" s="780"/>
      <c r="H47" s="780"/>
      <c r="I47" s="780"/>
      <c r="J47" s="780"/>
      <c r="K47" s="780"/>
      <c r="L47" s="780"/>
      <c r="M47" s="45"/>
      <c r="N47" s="43"/>
      <c r="O47" s="43"/>
      <c r="P47" s="43"/>
      <c r="Q47" s="43"/>
      <c r="R47" s="43"/>
      <c r="S47" s="43"/>
      <c r="T47" s="43"/>
    </row>
    <row r="48" spans="1:20" s="44" customFormat="1" ht="12" customHeight="1">
      <c r="A48" s="780"/>
      <c r="B48" s="780"/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45"/>
      <c r="N48" s="43"/>
      <c r="O48" s="43"/>
      <c r="P48" s="43"/>
      <c r="Q48" s="43"/>
      <c r="R48" s="43"/>
      <c r="S48" s="43"/>
      <c r="T48" s="43"/>
    </row>
    <row r="49" spans="1:20" ht="10.5" customHeight="1">
      <c r="A49" s="4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0.5" customHeight="1">
      <c r="A50" s="4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0.5" customHeight="1">
      <c r="A51" s="670" t="s">
        <v>699</v>
      </c>
      <c r="B51" s="670"/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</row>
    <row r="52" spans="1:20" ht="13.5" customHeight="1">
      <c r="A52" s="670"/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</row>
    <row r="53" spans="1:20" ht="4.5" customHeight="1" thickBo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5.75" customHeight="1">
      <c r="A54" s="860" t="s">
        <v>171</v>
      </c>
      <c r="B54" s="1164"/>
      <c r="C54" s="659" t="s">
        <v>310</v>
      </c>
      <c r="D54" s="657"/>
      <c r="E54" s="657"/>
      <c r="F54" s="1151"/>
      <c r="G54" s="659" t="s">
        <v>313</v>
      </c>
      <c r="H54" s="657"/>
      <c r="I54" s="657"/>
      <c r="J54" s="661"/>
      <c r="K54" s="659" t="s">
        <v>317</v>
      </c>
      <c r="L54" s="657"/>
      <c r="M54" s="661"/>
      <c r="N54" s="659" t="s">
        <v>319</v>
      </c>
      <c r="O54" s="657"/>
      <c r="P54" s="661"/>
      <c r="Q54" s="657" t="s">
        <v>321</v>
      </c>
      <c r="R54" s="657"/>
      <c r="S54" s="657"/>
      <c r="T54" s="941"/>
    </row>
    <row r="55" spans="1:20" ht="15.75" customHeight="1">
      <c r="A55" s="249"/>
      <c r="B55" s="30"/>
      <c r="C55" s="660"/>
      <c r="D55" s="1083"/>
      <c r="E55" s="1083"/>
      <c r="F55" s="1152"/>
      <c r="G55" s="660"/>
      <c r="H55" s="1083"/>
      <c r="I55" s="1083"/>
      <c r="J55" s="662"/>
      <c r="K55" s="660"/>
      <c r="L55" s="1083"/>
      <c r="M55" s="662"/>
      <c r="N55" s="660"/>
      <c r="O55" s="1083"/>
      <c r="P55" s="662"/>
      <c r="Q55" s="1083" t="s">
        <v>322</v>
      </c>
      <c r="R55" s="1083"/>
      <c r="S55" s="1083"/>
      <c r="T55" s="1084"/>
    </row>
    <row r="56" spans="1:20" ht="15.75" customHeight="1" thickBot="1">
      <c r="A56" s="249" t="s">
        <v>323</v>
      </c>
      <c r="B56" s="37"/>
      <c r="C56" s="556" t="s">
        <v>324</v>
      </c>
      <c r="D56" s="974" t="s">
        <v>325</v>
      </c>
      <c r="E56" s="946"/>
      <c r="F56" s="1160"/>
      <c r="G56" s="556" t="s">
        <v>324</v>
      </c>
      <c r="H56" s="974" t="s">
        <v>325</v>
      </c>
      <c r="I56" s="946"/>
      <c r="J56" s="975"/>
      <c r="K56" s="556" t="s">
        <v>324</v>
      </c>
      <c r="L56" s="1107" t="s">
        <v>325</v>
      </c>
      <c r="M56" s="1107"/>
      <c r="N56" s="556" t="s">
        <v>324</v>
      </c>
      <c r="O56" s="1107" t="s">
        <v>325</v>
      </c>
      <c r="P56" s="1107"/>
      <c r="Q56" s="552" t="s">
        <v>324</v>
      </c>
      <c r="R56" s="1107" t="s">
        <v>325</v>
      </c>
      <c r="S56" s="1107"/>
      <c r="T56" s="1108"/>
    </row>
    <row r="57" spans="1:20" s="50" customFormat="1" ht="19.5" customHeight="1" thickTop="1">
      <c r="A57" s="1095">
        <v>18</v>
      </c>
      <c r="B57" s="1078"/>
      <c r="C57" s="581">
        <v>12</v>
      </c>
      <c r="D57" s="1100">
        <v>91</v>
      </c>
      <c r="E57" s="1101"/>
      <c r="F57" s="1102"/>
      <c r="G57" s="581">
        <v>21</v>
      </c>
      <c r="H57" s="1103">
        <v>93</v>
      </c>
      <c r="I57" s="1104"/>
      <c r="J57" s="1105"/>
      <c r="K57" s="581">
        <v>5</v>
      </c>
      <c r="L57" s="1077">
        <v>11</v>
      </c>
      <c r="M57" s="1078"/>
      <c r="N57" s="581">
        <v>12</v>
      </c>
      <c r="O57" s="1077">
        <v>143</v>
      </c>
      <c r="P57" s="1078"/>
      <c r="Q57" s="585">
        <v>4</v>
      </c>
      <c r="R57" s="1077">
        <v>5</v>
      </c>
      <c r="S57" s="1089"/>
      <c r="T57" s="1090"/>
    </row>
    <row r="58" spans="1:20" s="50" customFormat="1" ht="19.5" customHeight="1">
      <c r="A58" s="834">
        <v>19</v>
      </c>
      <c r="B58" s="1070"/>
      <c r="C58" s="350">
        <v>12</v>
      </c>
      <c r="D58" s="1071">
        <v>112</v>
      </c>
      <c r="E58" s="1072"/>
      <c r="F58" s="1073"/>
      <c r="G58" s="350">
        <v>20</v>
      </c>
      <c r="H58" s="1074">
        <v>90</v>
      </c>
      <c r="I58" s="1075"/>
      <c r="J58" s="1076"/>
      <c r="K58" s="350">
        <v>6</v>
      </c>
      <c r="L58" s="1061">
        <v>12</v>
      </c>
      <c r="M58" s="1070"/>
      <c r="N58" s="350">
        <v>12</v>
      </c>
      <c r="O58" s="1061">
        <v>164</v>
      </c>
      <c r="P58" s="1070"/>
      <c r="Q58" s="351">
        <v>2</v>
      </c>
      <c r="R58" s="1061">
        <v>0</v>
      </c>
      <c r="S58" s="820"/>
      <c r="T58" s="821"/>
    </row>
    <row r="59" spans="1:20" s="50" customFormat="1" ht="19.5" customHeight="1">
      <c r="A59" s="834">
        <v>20</v>
      </c>
      <c r="B59" s="1070"/>
      <c r="C59" s="201">
        <v>15</v>
      </c>
      <c r="D59" s="1071">
        <v>112</v>
      </c>
      <c r="E59" s="1072"/>
      <c r="F59" s="1073"/>
      <c r="G59" s="350">
        <v>16</v>
      </c>
      <c r="H59" s="1074">
        <v>111</v>
      </c>
      <c r="I59" s="1075"/>
      <c r="J59" s="1076"/>
      <c r="K59" s="350">
        <v>7</v>
      </c>
      <c r="L59" s="1061">
        <v>13</v>
      </c>
      <c r="M59" s="1070"/>
      <c r="N59" s="350">
        <v>13</v>
      </c>
      <c r="O59" s="1061">
        <v>132</v>
      </c>
      <c r="P59" s="1070"/>
      <c r="Q59" s="351">
        <v>1</v>
      </c>
      <c r="R59" s="1061">
        <v>0</v>
      </c>
      <c r="S59" s="820"/>
      <c r="T59" s="821"/>
    </row>
    <row r="60" spans="1:20" s="50" customFormat="1" ht="19.5" customHeight="1">
      <c r="A60" s="834">
        <v>21</v>
      </c>
      <c r="B60" s="1070"/>
      <c r="C60" s="201">
        <v>14</v>
      </c>
      <c r="D60" s="1071">
        <v>105</v>
      </c>
      <c r="E60" s="1072"/>
      <c r="F60" s="1073"/>
      <c r="G60" s="350">
        <v>15</v>
      </c>
      <c r="H60" s="1074">
        <v>66</v>
      </c>
      <c r="I60" s="1075"/>
      <c r="J60" s="1076"/>
      <c r="K60" s="350">
        <v>6</v>
      </c>
      <c r="L60" s="1061">
        <v>17</v>
      </c>
      <c r="M60" s="1070"/>
      <c r="N60" s="350">
        <v>12</v>
      </c>
      <c r="O60" s="1061">
        <v>146</v>
      </c>
      <c r="P60" s="1070"/>
      <c r="Q60" s="351">
        <v>6</v>
      </c>
      <c r="R60" s="1061">
        <v>5</v>
      </c>
      <c r="S60" s="820"/>
      <c r="T60" s="821"/>
    </row>
    <row r="61" spans="1:20" s="50" customFormat="1" ht="19.5" customHeight="1" thickBot="1">
      <c r="A61" s="881">
        <v>22</v>
      </c>
      <c r="B61" s="1069"/>
      <c r="C61" s="42">
        <v>12</v>
      </c>
      <c r="D61" s="1062">
        <v>151</v>
      </c>
      <c r="E61" s="1063"/>
      <c r="F61" s="1064"/>
      <c r="G61" s="349">
        <v>16</v>
      </c>
      <c r="H61" s="1065">
        <v>97</v>
      </c>
      <c r="I61" s="1066"/>
      <c r="J61" s="1067"/>
      <c r="K61" s="349">
        <v>6</v>
      </c>
      <c r="L61" s="1068">
        <v>12</v>
      </c>
      <c r="M61" s="1069"/>
      <c r="N61" s="349">
        <v>12</v>
      </c>
      <c r="O61" s="1068">
        <v>183</v>
      </c>
      <c r="P61" s="1069"/>
      <c r="Q61" s="348">
        <v>1</v>
      </c>
      <c r="R61" s="349"/>
      <c r="S61" s="42">
        <v>0</v>
      </c>
      <c r="T61" s="213"/>
    </row>
    <row r="62" spans="1:20" s="44" customFormat="1" ht="13.5" customHeight="1">
      <c r="A62" s="779" t="s">
        <v>700</v>
      </c>
      <c r="B62" s="779"/>
      <c r="C62" s="779"/>
      <c r="D62" s="779"/>
      <c r="E62" s="779"/>
      <c r="F62" s="779"/>
      <c r="G62" s="779"/>
      <c r="H62" s="779"/>
      <c r="I62" s="779"/>
      <c r="J62" s="779"/>
      <c r="K62" s="779"/>
      <c r="L62" s="779"/>
      <c r="M62" s="779"/>
      <c r="N62" s="779"/>
      <c r="O62" s="779"/>
      <c r="P62" s="779"/>
      <c r="Q62" s="779"/>
      <c r="R62" s="779"/>
      <c r="S62" s="779"/>
      <c r="T62" s="779"/>
    </row>
  </sheetData>
  <mergeCells count="225">
    <mergeCell ref="V33:Y33"/>
    <mergeCell ref="V34:Y34"/>
    <mergeCell ref="V35:Y35"/>
    <mergeCell ref="V36:Y36"/>
    <mergeCell ref="V37:Y37"/>
    <mergeCell ref="V38:Y38"/>
    <mergeCell ref="V39:Y39"/>
    <mergeCell ref="V40:Y40"/>
    <mergeCell ref="H58:J58"/>
    <mergeCell ref="L58:M58"/>
    <mergeCell ref="V26:Y26"/>
    <mergeCell ref="V27:Y27"/>
    <mergeCell ref="V28:Y28"/>
    <mergeCell ref="V29:Y29"/>
    <mergeCell ref="V30:Y30"/>
    <mergeCell ref="V31:Y31"/>
    <mergeCell ref="V32:Y32"/>
    <mergeCell ref="V41:Y41"/>
    <mergeCell ref="O44:Q44"/>
    <mergeCell ref="A54:B54"/>
    <mergeCell ref="O35:Q35"/>
    <mergeCell ref="O36:Q36"/>
    <mergeCell ref="O38:Q38"/>
    <mergeCell ref="K36:N36"/>
    <mergeCell ref="O37:Q37"/>
    <mergeCell ref="K42:N42"/>
    <mergeCell ref="O42:Q42"/>
    <mergeCell ref="F42:I42"/>
    <mergeCell ref="F33:I33"/>
    <mergeCell ref="D56:F56"/>
    <mergeCell ref="A47:L47"/>
    <mergeCell ref="K44:N44"/>
    <mergeCell ref="F36:I36"/>
    <mergeCell ref="F37:I37"/>
    <mergeCell ref="F38:I38"/>
    <mergeCell ref="F39:I39"/>
    <mergeCell ref="F34:I34"/>
    <mergeCell ref="F35:I35"/>
    <mergeCell ref="B42:C42"/>
    <mergeCell ref="C54:F55"/>
    <mergeCell ref="F44:I44"/>
    <mergeCell ref="F43:I43"/>
    <mergeCell ref="A51:T52"/>
    <mergeCell ref="K43:N43"/>
    <mergeCell ref="B43:C43"/>
    <mergeCell ref="Q54:T54"/>
    <mergeCell ref="O43:Q43"/>
    <mergeCell ref="A46:M46"/>
    <mergeCell ref="F22:I22"/>
    <mergeCell ref="F23:I23"/>
    <mergeCell ref="F20:I20"/>
    <mergeCell ref="A48:L48"/>
    <mergeCell ref="F24:I24"/>
    <mergeCell ref="F40:I40"/>
    <mergeCell ref="K24:N24"/>
    <mergeCell ref="K25:N25"/>
    <mergeCell ref="K29:N29"/>
    <mergeCell ref="K31:N31"/>
    <mergeCell ref="K32:N32"/>
    <mergeCell ref="F25:I25"/>
    <mergeCell ref="F26:I26"/>
    <mergeCell ref="F27:I27"/>
    <mergeCell ref="F29:I29"/>
    <mergeCell ref="F28:I28"/>
    <mergeCell ref="F30:I30"/>
    <mergeCell ref="F31:I31"/>
    <mergeCell ref="F32:I32"/>
    <mergeCell ref="K28:N28"/>
    <mergeCell ref="B36:C36"/>
    <mergeCell ref="B30:C30"/>
    <mergeCell ref="B32:C32"/>
    <mergeCell ref="A45:M45"/>
    <mergeCell ref="K34:N34"/>
    <mergeCell ref="K35:N35"/>
    <mergeCell ref="K41:N41"/>
    <mergeCell ref="B35:C35"/>
    <mergeCell ref="B37:C37"/>
    <mergeCell ref="K37:N37"/>
    <mergeCell ref="B23:C23"/>
    <mergeCell ref="B24:C24"/>
    <mergeCell ref="B33:C33"/>
    <mergeCell ref="B34:C34"/>
    <mergeCell ref="B31:C31"/>
    <mergeCell ref="B28:C28"/>
    <mergeCell ref="B13:C13"/>
    <mergeCell ref="B22:C22"/>
    <mergeCell ref="B26:C26"/>
    <mergeCell ref="B27:C27"/>
    <mergeCell ref="B17:C17"/>
    <mergeCell ref="B18:C18"/>
    <mergeCell ref="B19:C19"/>
    <mergeCell ref="B25:C25"/>
    <mergeCell ref="B14:C14"/>
    <mergeCell ref="B15:C15"/>
    <mergeCell ref="F15:I15"/>
    <mergeCell ref="F16:I16"/>
    <mergeCell ref="B16:C16"/>
    <mergeCell ref="K14:N14"/>
    <mergeCell ref="K15:N15"/>
    <mergeCell ref="K16:N16"/>
    <mergeCell ref="F14:I14"/>
    <mergeCell ref="F18:I18"/>
    <mergeCell ref="F17:I17"/>
    <mergeCell ref="O20:Q20"/>
    <mergeCell ref="O17:Q17"/>
    <mergeCell ref="O18:Q18"/>
    <mergeCell ref="B21:C21"/>
    <mergeCell ref="Y18:AB18"/>
    <mergeCell ref="Y19:AB19"/>
    <mergeCell ref="O19:Q19"/>
    <mergeCell ref="K18:N18"/>
    <mergeCell ref="K19:N19"/>
    <mergeCell ref="F19:I19"/>
    <mergeCell ref="F21:I21"/>
    <mergeCell ref="B20:C20"/>
    <mergeCell ref="K21:N21"/>
    <mergeCell ref="O25:Q25"/>
    <mergeCell ref="O24:Q24"/>
    <mergeCell ref="Y14:AB14"/>
    <mergeCell ref="Y15:AB15"/>
    <mergeCell ref="Y16:AB16"/>
    <mergeCell ref="Y17:AB17"/>
    <mergeCell ref="O16:Q16"/>
    <mergeCell ref="V24:Y24"/>
    <mergeCell ref="V25:Y25"/>
    <mergeCell ref="O14:Q14"/>
    <mergeCell ref="O27:Q27"/>
    <mergeCell ref="O34:Q34"/>
    <mergeCell ref="K26:N26"/>
    <mergeCell ref="O26:Q26"/>
    <mergeCell ref="K27:N27"/>
    <mergeCell ref="K33:N33"/>
    <mergeCell ref="O31:Q31"/>
    <mergeCell ref="O33:Q33"/>
    <mergeCell ref="O30:Q30"/>
    <mergeCell ref="K30:N30"/>
    <mergeCell ref="O9:Q9"/>
    <mergeCell ref="O12:Q12"/>
    <mergeCell ref="O13:Q13"/>
    <mergeCell ref="Y9:AB9"/>
    <mergeCell ref="Y12:AB12"/>
    <mergeCell ref="Y13:AB13"/>
    <mergeCell ref="O10:Q10"/>
    <mergeCell ref="A1:T1"/>
    <mergeCell ref="A3:T3"/>
    <mergeCell ref="O8:Q8"/>
    <mergeCell ref="E6:J6"/>
    <mergeCell ref="O5:T5"/>
    <mergeCell ref="K6:N6"/>
    <mergeCell ref="O6:T6"/>
    <mergeCell ref="B8:C8"/>
    <mergeCell ref="F8:I8"/>
    <mergeCell ref="K8:N8"/>
    <mergeCell ref="A6:D6"/>
    <mergeCell ref="K9:N9"/>
    <mergeCell ref="K12:N12"/>
    <mergeCell ref="B9:C9"/>
    <mergeCell ref="B12:C12"/>
    <mergeCell ref="F9:I9"/>
    <mergeCell ref="F12:I12"/>
    <mergeCell ref="F10:I10"/>
    <mergeCell ref="K10:N10"/>
    <mergeCell ref="F11:I11"/>
    <mergeCell ref="O15:Q15"/>
    <mergeCell ref="K22:N22"/>
    <mergeCell ref="K20:N20"/>
    <mergeCell ref="O21:Q21"/>
    <mergeCell ref="K17:N17"/>
    <mergeCell ref="K23:N23"/>
    <mergeCell ref="O23:Q23"/>
    <mergeCell ref="O22:Q22"/>
    <mergeCell ref="A62:T62"/>
    <mergeCell ref="G54:J55"/>
    <mergeCell ref="K54:M55"/>
    <mergeCell ref="N54:P55"/>
    <mergeCell ref="O56:P56"/>
    <mergeCell ref="R56:T56"/>
    <mergeCell ref="L56:M56"/>
    <mergeCell ref="A57:B57"/>
    <mergeCell ref="A58:B58"/>
    <mergeCell ref="D58:F58"/>
    <mergeCell ref="B38:C38"/>
    <mergeCell ref="B40:C40"/>
    <mergeCell ref="F41:I41"/>
    <mergeCell ref="B39:C39"/>
    <mergeCell ref="D57:F57"/>
    <mergeCell ref="H57:J57"/>
    <mergeCell ref="B41:C41"/>
    <mergeCell ref="O41:Q41"/>
    <mergeCell ref="K40:N40"/>
    <mergeCell ref="O40:Q40"/>
    <mergeCell ref="K38:N38"/>
    <mergeCell ref="O39:Q39"/>
    <mergeCell ref="K39:N39"/>
    <mergeCell ref="R59:T59"/>
    <mergeCell ref="O58:P58"/>
    <mergeCell ref="R58:T58"/>
    <mergeCell ref="O57:P57"/>
    <mergeCell ref="R57:T57"/>
    <mergeCell ref="O59:P59"/>
    <mergeCell ref="L57:M57"/>
    <mergeCell ref="K11:N11"/>
    <mergeCell ref="O11:Q11"/>
    <mergeCell ref="H56:J56"/>
    <mergeCell ref="Q55:T55"/>
    <mergeCell ref="O28:Q28"/>
    <mergeCell ref="O29:Q29"/>
    <mergeCell ref="O32:Q32"/>
    <mergeCell ref="K13:N13"/>
    <mergeCell ref="F13:I13"/>
    <mergeCell ref="A61:B61"/>
    <mergeCell ref="O61:P61"/>
    <mergeCell ref="O60:P60"/>
    <mergeCell ref="A60:B60"/>
    <mergeCell ref="D60:F60"/>
    <mergeCell ref="H60:J60"/>
    <mergeCell ref="L60:M60"/>
    <mergeCell ref="A59:B59"/>
    <mergeCell ref="D59:F59"/>
    <mergeCell ref="H59:J59"/>
    <mergeCell ref="L59:M59"/>
    <mergeCell ref="R60:T60"/>
    <mergeCell ref="D61:F61"/>
    <mergeCell ref="H61:J61"/>
    <mergeCell ref="L61:M61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T156"/>
  <sheetViews>
    <sheetView showGridLines="0" view="pageBreakPreview" zoomScaleSheetLayoutView="100" workbookViewId="0" topLeftCell="C15">
      <selection activeCell="A28" sqref="A28"/>
    </sheetView>
  </sheetViews>
  <sheetFormatPr defaultColWidth="13.75390625" defaultRowHeight="12" customHeight="1"/>
  <cols>
    <col min="1" max="1" width="5.00390625" style="87" customWidth="1"/>
    <col min="2" max="2" width="0.37109375" style="87" customWidth="1"/>
    <col min="3" max="4" width="0.74609375" style="87" customWidth="1"/>
    <col min="5" max="5" width="0.37109375" style="87" customWidth="1"/>
    <col min="6" max="6" width="5.00390625" style="87" customWidth="1"/>
    <col min="7" max="7" width="0.37109375" style="87" customWidth="1"/>
    <col min="8" max="9" width="0.74609375" style="87" customWidth="1"/>
    <col min="10" max="10" width="1.4921875" style="87" customWidth="1"/>
    <col min="11" max="11" width="0.37109375" style="87" customWidth="1"/>
    <col min="12" max="14" width="1.4921875" style="87" customWidth="1"/>
    <col min="15" max="15" width="0.37109375" style="87" customWidth="1"/>
    <col min="16" max="16" width="12.25390625" style="87" customWidth="1"/>
    <col min="17" max="17" width="0.37109375" style="87" customWidth="1"/>
    <col min="18" max="18" width="1.4921875" style="87" customWidth="1"/>
    <col min="19" max="19" width="0.74609375" style="87" customWidth="1"/>
    <col min="20" max="20" width="8.50390625" style="87" customWidth="1"/>
    <col min="21" max="21" width="0.37109375" style="87" customWidth="1"/>
    <col min="22" max="23" width="1.4921875" style="87" customWidth="1"/>
    <col min="24" max="24" width="0.37109375" style="87" customWidth="1"/>
    <col min="25" max="25" width="17.50390625" style="87" customWidth="1"/>
    <col min="26" max="26" width="0.37109375" style="87" customWidth="1"/>
    <col min="27" max="28" width="1.4921875" style="87" customWidth="1"/>
    <col min="29" max="29" width="0.37109375" style="87" customWidth="1"/>
    <col min="30" max="30" width="23.625" style="87" customWidth="1"/>
    <col min="31" max="16384" width="13.75390625" style="87" customWidth="1"/>
  </cols>
  <sheetData>
    <row r="1" spans="1:46" ht="20.25" customHeight="1">
      <c r="A1" s="1179" t="s">
        <v>438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0"/>
      <c r="S1" s="1180"/>
      <c r="T1" s="1180"/>
      <c r="U1" s="1180"/>
      <c r="V1" s="1180"/>
      <c r="W1" s="1180"/>
      <c r="X1" s="1180"/>
      <c r="Y1" s="1180"/>
      <c r="Z1" s="1180"/>
      <c r="AA1" s="1180"/>
      <c r="AB1" s="1180"/>
      <c r="AC1" s="1180"/>
      <c r="AD1" s="1180"/>
      <c r="AE1" s="1171"/>
      <c r="AF1" s="1171"/>
      <c r="AG1" s="1171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</row>
    <row r="2" spans="1:46" ht="12" customHeight="1">
      <c r="A2" s="88"/>
      <c r="B2" s="88"/>
      <c r="C2" s="88"/>
      <c r="D2" s="88"/>
      <c r="E2" s="88"/>
      <c r="F2" s="88"/>
      <c r="G2" s="88"/>
      <c r="H2" s="88"/>
      <c r="I2" s="88"/>
      <c r="J2" s="89"/>
      <c r="K2" s="89"/>
      <c r="L2" s="89"/>
      <c r="M2" s="89"/>
      <c r="N2" s="89"/>
      <c r="O2" s="88"/>
      <c r="P2" s="88"/>
      <c r="Q2" s="90"/>
      <c r="R2" s="90"/>
      <c r="S2" s="90"/>
      <c r="T2" s="88"/>
      <c r="U2" s="88"/>
      <c r="V2" s="90"/>
      <c r="W2" s="90"/>
      <c r="X2" s="90"/>
      <c r="Y2" s="88"/>
      <c r="Z2" s="88"/>
      <c r="AA2" s="88"/>
      <c r="AB2" s="88"/>
      <c r="AC2" s="90"/>
      <c r="AD2" s="88"/>
      <c r="AE2" s="1171"/>
      <c r="AF2" s="1171"/>
      <c r="AG2" s="1171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ht="12" customHeight="1">
      <c r="A3" s="88"/>
      <c r="B3" s="88"/>
      <c r="C3" s="88"/>
      <c r="D3" s="88"/>
      <c r="E3" s="88"/>
      <c r="F3" s="88"/>
      <c r="G3" s="88"/>
      <c r="H3" s="88"/>
      <c r="I3" s="88"/>
      <c r="J3" s="89"/>
      <c r="K3" s="89"/>
      <c r="L3" s="89"/>
      <c r="M3" s="89"/>
      <c r="N3" s="89"/>
      <c r="O3" s="88"/>
      <c r="P3" s="88"/>
      <c r="Q3" s="90"/>
      <c r="R3" s="90"/>
      <c r="S3" s="90"/>
      <c r="T3" s="88"/>
      <c r="U3" s="88"/>
      <c r="V3" s="90"/>
      <c r="W3" s="90"/>
      <c r="X3" s="90"/>
      <c r="Y3" s="88"/>
      <c r="Z3" s="88"/>
      <c r="AA3" s="88"/>
      <c r="AB3" s="88"/>
      <c r="AC3" s="90"/>
      <c r="AD3" s="88"/>
      <c r="AE3" s="1171"/>
      <c r="AF3" s="1171"/>
      <c r="AG3" s="1171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1:46" ht="6.75" customHeight="1">
      <c r="A4" s="88"/>
      <c r="B4" s="88"/>
      <c r="C4" s="88"/>
      <c r="D4" s="88"/>
      <c r="E4" s="88"/>
      <c r="F4" s="88"/>
      <c r="G4" s="88"/>
      <c r="H4" s="88"/>
      <c r="I4" s="88"/>
      <c r="J4" s="91"/>
      <c r="K4" s="88"/>
      <c r="L4" s="1173" t="s">
        <v>439</v>
      </c>
      <c r="M4" s="1173"/>
      <c r="N4" s="1173"/>
      <c r="O4" s="1173"/>
      <c r="P4" s="1173"/>
      <c r="Q4" s="88"/>
      <c r="R4" s="88"/>
      <c r="S4" s="88"/>
      <c r="T4" s="92"/>
      <c r="U4" s="92"/>
      <c r="V4" s="88"/>
      <c r="W4" s="88"/>
      <c r="X4" s="88"/>
      <c r="Y4" s="1173" t="s">
        <v>440</v>
      </c>
      <c r="Z4" s="92"/>
      <c r="AA4" s="1171"/>
      <c r="AB4" s="1171"/>
      <c r="AC4" s="1171"/>
      <c r="AD4" s="1171"/>
      <c r="AE4" s="1171"/>
      <c r="AF4" s="1171"/>
      <c r="AG4" s="1171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</row>
    <row r="5" spans="1:46" ht="6.75" customHeight="1">
      <c r="A5" s="88"/>
      <c r="B5" s="88"/>
      <c r="C5" s="88"/>
      <c r="D5" s="88"/>
      <c r="E5" s="88"/>
      <c r="F5" s="88"/>
      <c r="G5" s="88"/>
      <c r="H5" s="88"/>
      <c r="I5" s="88"/>
      <c r="J5" s="93"/>
      <c r="K5" s="88"/>
      <c r="L5" s="1173"/>
      <c r="M5" s="1173"/>
      <c r="N5" s="1173"/>
      <c r="O5" s="1173"/>
      <c r="P5" s="1173"/>
      <c r="Q5" s="88"/>
      <c r="R5" s="94"/>
      <c r="S5" s="94"/>
      <c r="T5" s="95"/>
      <c r="U5" s="95"/>
      <c r="V5" s="94"/>
      <c r="W5" s="1175"/>
      <c r="X5" s="88"/>
      <c r="Y5" s="1173"/>
      <c r="Z5" s="92"/>
      <c r="AA5" s="1171"/>
      <c r="AB5" s="1171"/>
      <c r="AC5" s="1171"/>
      <c r="AD5" s="1171"/>
      <c r="AE5" s="1171"/>
      <c r="AF5" s="1171"/>
      <c r="AG5" s="1171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</row>
    <row r="6" spans="1:46" ht="6.75" customHeight="1">
      <c r="A6" s="88"/>
      <c r="B6" s="88"/>
      <c r="C6" s="88"/>
      <c r="D6" s="88"/>
      <c r="E6" s="88"/>
      <c r="F6" s="88"/>
      <c r="G6" s="88"/>
      <c r="H6" s="88"/>
      <c r="I6" s="88"/>
      <c r="J6" s="96"/>
      <c r="K6" s="88"/>
      <c r="L6" s="88"/>
      <c r="M6" s="88"/>
      <c r="N6" s="88"/>
      <c r="O6" s="88"/>
      <c r="P6" s="88"/>
      <c r="Q6" s="88"/>
      <c r="R6" s="88"/>
      <c r="S6" s="88"/>
      <c r="T6" s="92"/>
      <c r="U6" s="92"/>
      <c r="V6" s="88"/>
      <c r="W6" s="1176"/>
      <c r="X6" s="88"/>
      <c r="Y6" s="1173" t="s">
        <v>441</v>
      </c>
      <c r="Z6" s="92"/>
      <c r="AA6" s="1171"/>
      <c r="AB6" s="1171"/>
      <c r="AC6" s="1171"/>
      <c r="AD6" s="1171"/>
      <c r="AE6" s="1171"/>
      <c r="AF6" s="1171"/>
      <c r="AG6" s="1171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</row>
    <row r="7" spans="1:46" ht="6.75" customHeight="1">
      <c r="A7" s="88"/>
      <c r="B7" s="88"/>
      <c r="C7" s="88"/>
      <c r="D7" s="88"/>
      <c r="E7" s="88"/>
      <c r="F7" s="88"/>
      <c r="G7" s="88"/>
      <c r="H7" s="88"/>
      <c r="I7" s="88"/>
      <c r="J7" s="96"/>
      <c r="K7" s="88"/>
      <c r="L7" s="88"/>
      <c r="M7" s="88"/>
      <c r="N7" s="88"/>
      <c r="O7" s="88"/>
      <c r="P7" s="88"/>
      <c r="Q7" s="88"/>
      <c r="R7" s="88"/>
      <c r="S7" s="88"/>
      <c r="T7" s="92"/>
      <c r="U7" s="92"/>
      <c r="V7" s="88"/>
      <c r="W7" s="94"/>
      <c r="X7" s="88"/>
      <c r="Y7" s="1173"/>
      <c r="Z7" s="92"/>
      <c r="AA7" s="1171"/>
      <c r="AB7" s="1171"/>
      <c r="AC7" s="1171"/>
      <c r="AD7" s="1171"/>
      <c r="AE7" s="1171"/>
      <c r="AF7" s="1171"/>
      <c r="AG7" s="1171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</row>
    <row r="8" spans="1:46" ht="12" customHeight="1">
      <c r="A8" s="88"/>
      <c r="B8" s="88"/>
      <c r="C8" s="88"/>
      <c r="D8" s="88"/>
      <c r="E8" s="88"/>
      <c r="F8" s="88"/>
      <c r="G8" s="88"/>
      <c r="H8" s="88"/>
      <c r="I8" s="88"/>
      <c r="J8" s="96"/>
      <c r="K8" s="88"/>
      <c r="L8" s="88"/>
      <c r="M8" s="88"/>
      <c r="N8" s="88"/>
      <c r="O8" s="88"/>
      <c r="P8" s="88"/>
      <c r="Q8" s="88"/>
      <c r="R8" s="88"/>
      <c r="S8" s="88"/>
      <c r="T8" s="92"/>
      <c r="U8" s="92"/>
      <c r="V8" s="88"/>
      <c r="W8" s="88"/>
      <c r="X8" s="88"/>
      <c r="Y8" s="92"/>
      <c r="Z8" s="92"/>
      <c r="AA8" s="92"/>
      <c r="AB8" s="92"/>
      <c r="AC8" s="88"/>
      <c r="AD8" s="88"/>
      <c r="AE8" s="1171"/>
      <c r="AF8" s="1171"/>
      <c r="AG8" s="1171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</row>
    <row r="9" spans="1:46" ht="6.75" customHeight="1">
      <c r="A9" s="88"/>
      <c r="B9" s="88"/>
      <c r="C9" s="88"/>
      <c r="D9" s="88"/>
      <c r="E9" s="88"/>
      <c r="F9" s="88"/>
      <c r="G9" s="88"/>
      <c r="H9" s="88"/>
      <c r="I9" s="88"/>
      <c r="J9" s="96"/>
      <c r="K9" s="89"/>
      <c r="L9" s="1173" t="s">
        <v>428</v>
      </c>
      <c r="M9" s="1173"/>
      <c r="N9" s="1173"/>
      <c r="O9" s="1173"/>
      <c r="P9" s="1173"/>
      <c r="Q9" s="88"/>
      <c r="R9" s="98"/>
      <c r="S9" s="88"/>
      <c r="T9" s="92"/>
      <c r="U9" s="92"/>
      <c r="V9" s="98"/>
      <c r="W9" s="98"/>
      <c r="X9" s="88"/>
      <c r="Y9" s="1173" t="s">
        <v>442</v>
      </c>
      <c r="Z9" s="92"/>
      <c r="AA9" s="92"/>
      <c r="AB9" s="92"/>
      <c r="AC9" s="90"/>
      <c r="AD9" s="88"/>
      <c r="AE9" s="90"/>
      <c r="AF9" s="90"/>
      <c r="AG9" s="90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</row>
    <row r="10" spans="1:46" ht="6.75" customHeight="1">
      <c r="A10" s="88"/>
      <c r="B10" s="88"/>
      <c r="C10" s="88"/>
      <c r="D10" s="88"/>
      <c r="E10" s="88"/>
      <c r="F10" s="88"/>
      <c r="G10" s="88"/>
      <c r="H10" s="88"/>
      <c r="I10" s="88"/>
      <c r="J10" s="93"/>
      <c r="K10" s="89"/>
      <c r="L10" s="1173"/>
      <c r="M10" s="1173"/>
      <c r="N10" s="1173"/>
      <c r="O10" s="1173"/>
      <c r="P10" s="1173"/>
      <c r="Q10" s="88"/>
      <c r="R10" s="88"/>
      <c r="S10" s="94"/>
      <c r="T10" s="95"/>
      <c r="U10" s="95"/>
      <c r="V10" s="88"/>
      <c r="W10" s="93"/>
      <c r="X10" s="88"/>
      <c r="Y10" s="1173"/>
      <c r="Z10" s="92"/>
      <c r="AA10" s="92"/>
      <c r="AB10" s="92"/>
      <c r="AC10" s="90"/>
      <c r="AD10" s="88"/>
      <c r="AE10" s="90"/>
      <c r="AF10" s="90"/>
      <c r="AG10" s="90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</row>
    <row r="11" spans="1:46" ht="6.75" customHeight="1">
      <c r="A11" s="88"/>
      <c r="B11" s="88"/>
      <c r="C11" s="88"/>
      <c r="D11" s="88"/>
      <c r="E11" s="88"/>
      <c r="F11" s="88"/>
      <c r="G11" s="88"/>
      <c r="H11" s="88"/>
      <c r="I11" s="88"/>
      <c r="J11" s="96"/>
      <c r="K11" s="88"/>
      <c r="L11" s="88"/>
      <c r="M11" s="88"/>
      <c r="N11" s="88"/>
      <c r="O11" s="99"/>
      <c r="P11" s="88"/>
      <c r="Q11" s="88"/>
      <c r="R11" s="88"/>
      <c r="S11" s="88"/>
      <c r="T11" s="92"/>
      <c r="U11" s="92"/>
      <c r="V11" s="88"/>
      <c r="W11" s="97"/>
      <c r="X11" s="88"/>
      <c r="Y11" s="1173" t="s">
        <v>443</v>
      </c>
      <c r="Z11" s="92"/>
      <c r="AA11" s="1171"/>
      <c r="AB11" s="1171"/>
      <c r="AC11" s="1171"/>
      <c r="AD11" s="1171"/>
      <c r="AE11" s="90"/>
      <c r="AF11" s="90"/>
      <c r="AG11" s="90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1:46" ht="6.75" customHeight="1">
      <c r="A12" s="88"/>
      <c r="B12" s="88"/>
      <c r="C12" s="88"/>
      <c r="D12" s="88"/>
      <c r="E12" s="88"/>
      <c r="F12" s="88"/>
      <c r="G12" s="88"/>
      <c r="H12" s="88"/>
      <c r="I12" s="88"/>
      <c r="J12" s="96"/>
      <c r="K12" s="88"/>
      <c r="L12" s="88"/>
      <c r="M12" s="88"/>
      <c r="N12" s="88"/>
      <c r="O12" s="99"/>
      <c r="P12" s="88"/>
      <c r="Q12" s="88"/>
      <c r="R12" s="88"/>
      <c r="S12" s="88"/>
      <c r="T12" s="92"/>
      <c r="U12" s="92"/>
      <c r="V12" s="88"/>
      <c r="W12" s="93"/>
      <c r="X12" s="88"/>
      <c r="Y12" s="1173"/>
      <c r="Z12" s="92"/>
      <c r="AA12" s="1171"/>
      <c r="AB12" s="1171"/>
      <c r="AC12" s="1171"/>
      <c r="AD12" s="1171"/>
      <c r="AE12" s="1171"/>
      <c r="AF12" s="90"/>
      <c r="AG12" s="90"/>
      <c r="AH12" s="1172"/>
      <c r="AI12" s="1172"/>
      <c r="AJ12" s="1172"/>
      <c r="AK12" s="1172"/>
      <c r="AL12" s="1172"/>
      <c r="AM12" s="1172"/>
      <c r="AN12" s="1172"/>
      <c r="AO12" s="1172"/>
      <c r="AP12" s="1172"/>
      <c r="AQ12" s="1172"/>
      <c r="AR12" s="1172"/>
      <c r="AS12" s="1172"/>
      <c r="AT12" s="1172"/>
    </row>
    <row r="13" spans="1:46" ht="6.75" customHeight="1">
      <c r="A13" s="88"/>
      <c r="B13" s="88"/>
      <c r="C13" s="88"/>
      <c r="D13" s="88"/>
      <c r="E13" s="88"/>
      <c r="F13" s="88"/>
      <c r="G13" s="88"/>
      <c r="H13" s="88"/>
      <c r="I13" s="88"/>
      <c r="J13" s="96"/>
      <c r="K13" s="88"/>
      <c r="L13" s="88"/>
      <c r="M13" s="88"/>
      <c r="N13" s="88"/>
      <c r="O13" s="99"/>
      <c r="P13" s="88"/>
      <c r="Q13" s="88"/>
      <c r="R13" s="88"/>
      <c r="S13" s="88"/>
      <c r="T13" s="92"/>
      <c r="U13" s="92"/>
      <c r="V13" s="88"/>
      <c r="W13" s="97"/>
      <c r="X13" s="88"/>
      <c r="Y13" s="1173" t="s">
        <v>444</v>
      </c>
      <c r="Z13" s="92"/>
      <c r="AA13" s="1171"/>
      <c r="AB13" s="1171"/>
      <c r="AC13" s="1171"/>
      <c r="AD13" s="1171"/>
      <c r="AE13" s="1171"/>
      <c r="AF13" s="90"/>
      <c r="AG13" s="90"/>
      <c r="AH13" s="1172"/>
      <c r="AI13" s="1172"/>
      <c r="AJ13" s="1172"/>
      <c r="AK13" s="1172"/>
      <c r="AL13" s="1172"/>
      <c r="AM13" s="1172"/>
      <c r="AN13" s="1172"/>
      <c r="AO13" s="1172"/>
      <c r="AP13" s="1172"/>
      <c r="AQ13" s="1172"/>
      <c r="AR13" s="1172"/>
      <c r="AS13" s="1172"/>
      <c r="AT13" s="1172"/>
    </row>
    <row r="14" spans="1:46" ht="6.75" customHeight="1">
      <c r="A14" s="88"/>
      <c r="B14" s="88"/>
      <c r="C14" s="88"/>
      <c r="D14" s="88"/>
      <c r="E14" s="88"/>
      <c r="F14" s="88"/>
      <c r="G14" s="88"/>
      <c r="H14" s="88"/>
      <c r="I14" s="88"/>
      <c r="J14" s="96"/>
      <c r="K14" s="88"/>
      <c r="L14" s="88"/>
      <c r="M14" s="88"/>
      <c r="N14" s="88"/>
      <c r="O14" s="99"/>
      <c r="P14" s="88"/>
      <c r="Q14" s="88"/>
      <c r="R14" s="88"/>
      <c r="S14" s="88"/>
      <c r="T14" s="92"/>
      <c r="U14" s="92"/>
      <c r="V14" s="88"/>
      <c r="W14" s="1184"/>
      <c r="X14" s="88"/>
      <c r="Y14" s="1173"/>
      <c r="Z14" s="92"/>
      <c r="AA14" s="1171"/>
      <c r="AB14" s="1171"/>
      <c r="AC14" s="1171"/>
      <c r="AD14" s="1171"/>
      <c r="AE14" s="1171"/>
      <c r="AF14" s="90"/>
      <c r="AG14" s="90"/>
      <c r="AH14" s="1172"/>
      <c r="AI14" s="1172"/>
      <c r="AJ14" s="1172"/>
      <c r="AK14" s="1172"/>
      <c r="AL14" s="1172"/>
      <c r="AM14" s="1172"/>
      <c r="AN14" s="1172"/>
      <c r="AO14" s="1172"/>
      <c r="AP14" s="1172"/>
      <c r="AQ14" s="1172"/>
      <c r="AR14" s="1172"/>
      <c r="AS14" s="1172"/>
      <c r="AT14" s="1172"/>
    </row>
    <row r="15" spans="1:46" ht="6.75" customHeight="1">
      <c r="A15" s="88"/>
      <c r="B15" s="88"/>
      <c r="C15" s="88"/>
      <c r="D15" s="88"/>
      <c r="E15" s="88"/>
      <c r="F15" s="88"/>
      <c r="G15" s="88"/>
      <c r="H15" s="88"/>
      <c r="I15" s="88"/>
      <c r="J15" s="96"/>
      <c r="K15" s="88"/>
      <c r="L15" s="88"/>
      <c r="M15" s="88"/>
      <c r="N15" s="88"/>
      <c r="O15" s="99"/>
      <c r="P15" s="88"/>
      <c r="Q15" s="88"/>
      <c r="R15" s="88"/>
      <c r="S15" s="88"/>
      <c r="T15" s="92"/>
      <c r="U15" s="92"/>
      <c r="V15" s="88"/>
      <c r="W15" s="1184"/>
      <c r="X15" s="88"/>
      <c r="Y15" s="1173" t="s">
        <v>445</v>
      </c>
      <c r="Z15" s="92"/>
      <c r="AA15" s="1171"/>
      <c r="AB15" s="1171"/>
      <c r="AC15" s="1171"/>
      <c r="AD15" s="1171"/>
      <c r="AE15" s="1171"/>
      <c r="AF15" s="90"/>
      <c r="AG15" s="90"/>
      <c r="AH15" s="1172"/>
      <c r="AI15" s="1172"/>
      <c r="AJ15" s="1172"/>
      <c r="AK15" s="1172"/>
      <c r="AL15" s="1172"/>
      <c r="AM15" s="1172"/>
      <c r="AN15" s="1172"/>
      <c r="AO15" s="1172"/>
      <c r="AP15" s="1172"/>
      <c r="AQ15" s="1172"/>
      <c r="AR15" s="1172"/>
      <c r="AS15" s="1172"/>
      <c r="AT15" s="1172"/>
    </row>
    <row r="16" spans="1:46" ht="6.75" customHeight="1">
      <c r="A16" s="88"/>
      <c r="B16" s="88"/>
      <c r="C16" s="88"/>
      <c r="D16" s="88"/>
      <c r="E16" s="88"/>
      <c r="F16" s="88"/>
      <c r="G16" s="88"/>
      <c r="H16" s="88"/>
      <c r="I16" s="88"/>
      <c r="J16" s="96"/>
      <c r="K16" s="88"/>
      <c r="L16" s="88"/>
      <c r="M16" s="88"/>
      <c r="N16" s="88"/>
      <c r="O16" s="99"/>
      <c r="P16" s="88"/>
      <c r="Q16" s="88"/>
      <c r="R16" s="88"/>
      <c r="S16" s="88"/>
      <c r="T16" s="92"/>
      <c r="U16" s="92"/>
      <c r="V16" s="88"/>
      <c r="W16" s="1185"/>
      <c r="X16" s="88"/>
      <c r="Y16" s="1173"/>
      <c r="Z16" s="92"/>
      <c r="AA16" s="1171"/>
      <c r="AB16" s="1171"/>
      <c r="AC16" s="1171"/>
      <c r="AD16" s="1171"/>
      <c r="AE16" s="1171"/>
      <c r="AF16" s="90"/>
      <c r="AG16" s="90"/>
      <c r="AH16" s="1172"/>
      <c r="AI16" s="1172"/>
      <c r="AJ16" s="1172"/>
      <c r="AK16" s="1172"/>
      <c r="AL16" s="1172"/>
      <c r="AM16" s="1172"/>
      <c r="AN16" s="1172"/>
      <c r="AO16" s="1172"/>
      <c r="AP16" s="1172"/>
      <c r="AQ16" s="1172"/>
      <c r="AR16" s="1172"/>
      <c r="AS16" s="1172"/>
      <c r="AT16" s="1172"/>
    </row>
    <row r="17" spans="1:46" ht="6.75" customHeight="1">
      <c r="A17" s="88"/>
      <c r="B17" s="88"/>
      <c r="C17" s="88"/>
      <c r="D17" s="88"/>
      <c r="E17" s="88"/>
      <c r="F17" s="88"/>
      <c r="G17" s="88"/>
      <c r="H17" s="88"/>
      <c r="I17" s="88"/>
      <c r="J17" s="96"/>
      <c r="K17" s="88"/>
      <c r="L17" s="88"/>
      <c r="M17" s="88"/>
      <c r="N17" s="88"/>
      <c r="O17" s="99"/>
      <c r="P17" s="88"/>
      <c r="Q17" s="88"/>
      <c r="R17" s="88"/>
      <c r="S17" s="88"/>
      <c r="T17" s="92"/>
      <c r="U17" s="92"/>
      <c r="V17" s="88"/>
      <c r="W17" s="1185"/>
      <c r="X17" s="88"/>
      <c r="Y17" s="1173" t="s">
        <v>446</v>
      </c>
      <c r="Z17" s="92"/>
      <c r="AA17" s="92"/>
      <c r="AB17" s="92"/>
      <c r="AC17" s="88"/>
      <c r="AD17" s="88"/>
      <c r="AE17" s="1171"/>
      <c r="AF17" s="90"/>
      <c r="AG17" s="90"/>
      <c r="AH17" s="1172"/>
      <c r="AI17" s="1172"/>
      <c r="AJ17" s="1172"/>
      <c r="AK17" s="1172"/>
      <c r="AL17" s="1172"/>
      <c r="AM17" s="1172"/>
      <c r="AN17" s="1172"/>
      <c r="AO17" s="1172"/>
      <c r="AP17" s="1172"/>
      <c r="AQ17" s="1172"/>
      <c r="AR17" s="1172"/>
      <c r="AS17" s="1172"/>
      <c r="AT17" s="1172"/>
    </row>
    <row r="18" spans="1:46" ht="6.75" customHeight="1">
      <c r="A18" s="88"/>
      <c r="B18" s="88"/>
      <c r="C18" s="88"/>
      <c r="D18" s="88"/>
      <c r="E18" s="88"/>
      <c r="F18" s="88"/>
      <c r="G18" s="88"/>
      <c r="H18" s="88"/>
      <c r="I18" s="88"/>
      <c r="J18" s="96"/>
      <c r="K18" s="88"/>
      <c r="L18" s="88"/>
      <c r="M18" s="88"/>
      <c r="N18" s="88"/>
      <c r="O18" s="99"/>
      <c r="P18" s="88"/>
      <c r="Q18" s="88"/>
      <c r="R18" s="88"/>
      <c r="S18" s="88"/>
      <c r="T18" s="92"/>
      <c r="U18" s="92"/>
      <c r="V18" s="88"/>
      <c r="W18" s="93"/>
      <c r="X18" s="88"/>
      <c r="Y18" s="1173"/>
      <c r="Z18" s="92"/>
      <c r="AA18" s="92"/>
      <c r="AB18" s="92"/>
      <c r="AC18" s="88"/>
      <c r="AD18" s="88"/>
      <c r="AE18" s="109"/>
      <c r="AF18" s="90"/>
      <c r="AG18" s="90"/>
      <c r="AH18" s="1172"/>
      <c r="AI18" s="1172"/>
      <c r="AJ18" s="1172"/>
      <c r="AK18" s="1172"/>
      <c r="AL18" s="1172"/>
      <c r="AM18" s="1172"/>
      <c r="AN18" s="1172"/>
      <c r="AO18" s="1172"/>
      <c r="AP18" s="1172"/>
      <c r="AQ18" s="1172"/>
      <c r="AR18" s="1172"/>
      <c r="AS18" s="1172"/>
      <c r="AT18" s="1172"/>
    </row>
    <row r="19" spans="1:46" ht="6.75" customHeight="1">
      <c r="A19" s="88"/>
      <c r="B19" s="88"/>
      <c r="C19" s="88"/>
      <c r="D19" s="88"/>
      <c r="E19" s="88"/>
      <c r="F19" s="88"/>
      <c r="G19" s="88"/>
      <c r="H19" s="88"/>
      <c r="I19" s="88"/>
      <c r="J19" s="96"/>
      <c r="K19" s="89"/>
      <c r="L19" s="89"/>
      <c r="M19" s="88"/>
      <c r="N19" s="88"/>
      <c r="O19" s="99"/>
      <c r="P19" s="88"/>
      <c r="Q19" s="88"/>
      <c r="R19" s="88"/>
      <c r="S19" s="88"/>
      <c r="T19" s="1173"/>
      <c r="U19" s="92"/>
      <c r="V19" s="88"/>
      <c r="W19" s="97"/>
      <c r="X19" s="88"/>
      <c r="Y19" s="1173" t="s">
        <v>429</v>
      </c>
      <c r="Z19" s="92"/>
      <c r="AA19" s="92"/>
      <c r="AB19" s="92"/>
      <c r="AC19" s="90"/>
      <c r="AD19" s="88"/>
      <c r="AE19" s="1171"/>
      <c r="AF19" s="90"/>
      <c r="AG19" s="90"/>
      <c r="AH19" s="1172"/>
      <c r="AI19" s="1172"/>
      <c r="AJ19" s="1172"/>
      <c r="AK19" s="1172"/>
      <c r="AL19" s="1172"/>
      <c r="AM19" s="1172"/>
      <c r="AN19" s="1172"/>
      <c r="AO19" s="1172"/>
      <c r="AP19" s="1172"/>
      <c r="AQ19" s="1172"/>
      <c r="AR19" s="1172"/>
      <c r="AS19" s="1172"/>
      <c r="AT19" s="1172"/>
    </row>
    <row r="20" spans="1:46" ht="6.75" customHeight="1">
      <c r="A20" s="88"/>
      <c r="B20" s="88"/>
      <c r="C20" s="88"/>
      <c r="D20" s="88"/>
      <c r="E20" s="88"/>
      <c r="F20" s="88"/>
      <c r="G20" s="88"/>
      <c r="H20" s="88"/>
      <c r="I20" s="88"/>
      <c r="J20" s="96"/>
      <c r="K20" s="89"/>
      <c r="L20" s="89"/>
      <c r="M20" s="88"/>
      <c r="N20" s="88"/>
      <c r="O20" s="99"/>
      <c r="P20" s="88"/>
      <c r="Q20" s="88"/>
      <c r="R20" s="88"/>
      <c r="S20" s="88"/>
      <c r="T20" s="1173"/>
      <c r="U20" s="92"/>
      <c r="V20" s="88"/>
      <c r="W20" s="94"/>
      <c r="X20" s="88"/>
      <c r="Y20" s="1173"/>
      <c r="Z20" s="92"/>
      <c r="AA20" s="92"/>
      <c r="AB20" s="92"/>
      <c r="AC20" s="90"/>
      <c r="AD20" s="88"/>
      <c r="AE20" s="1171"/>
      <c r="AF20" s="109"/>
      <c r="AG20" s="109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</row>
    <row r="21" spans="1:46" ht="6.75" customHeight="1">
      <c r="A21" s="88"/>
      <c r="B21" s="88"/>
      <c r="C21" s="88"/>
      <c r="D21" s="88"/>
      <c r="E21" s="88"/>
      <c r="F21" s="88"/>
      <c r="G21" s="88"/>
      <c r="H21" s="88"/>
      <c r="I21" s="88"/>
      <c r="J21" s="96"/>
      <c r="K21" s="89"/>
      <c r="L21" s="89"/>
      <c r="M21" s="88"/>
      <c r="N21" s="88"/>
      <c r="O21" s="99"/>
      <c r="P21" s="88"/>
      <c r="Q21" s="88"/>
      <c r="R21" s="88"/>
      <c r="S21" s="88"/>
      <c r="T21" s="1173"/>
      <c r="U21" s="92"/>
      <c r="V21" s="88"/>
      <c r="W21" s="88"/>
      <c r="X21" s="88"/>
      <c r="Y21" s="1173"/>
      <c r="Z21" s="92"/>
      <c r="AA21" s="92"/>
      <c r="AB21" s="92"/>
      <c r="AC21" s="90"/>
      <c r="AD21" s="88"/>
      <c r="AE21" s="1171"/>
      <c r="AF21" s="109"/>
      <c r="AG21" s="109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</row>
    <row r="22" spans="1:46" ht="6.75" customHeight="1">
      <c r="A22" s="88"/>
      <c r="B22" s="88"/>
      <c r="C22" s="88"/>
      <c r="D22" s="88"/>
      <c r="E22" s="88"/>
      <c r="F22" s="88"/>
      <c r="G22" s="88"/>
      <c r="H22" s="88"/>
      <c r="I22" s="88"/>
      <c r="J22" s="96"/>
      <c r="K22" s="89"/>
      <c r="L22" s="89"/>
      <c r="M22" s="88"/>
      <c r="N22" s="88"/>
      <c r="O22" s="99"/>
      <c r="P22" s="88"/>
      <c r="Q22" s="88"/>
      <c r="R22" s="88"/>
      <c r="S22" s="88"/>
      <c r="T22" s="1173"/>
      <c r="U22" s="92"/>
      <c r="V22" s="88"/>
      <c r="W22" s="88"/>
      <c r="X22" s="88"/>
      <c r="Y22" s="1173"/>
      <c r="Z22" s="92"/>
      <c r="AA22" s="92"/>
      <c r="AB22" s="92"/>
      <c r="AC22" s="90"/>
      <c r="AD22" s="88"/>
      <c r="AE22" s="1171"/>
      <c r="AF22" s="109"/>
      <c r="AG22" s="109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</row>
    <row r="23" spans="1:46" ht="6.75" customHeight="1">
      <c r="A23" s="88"/>
      <c r="B23" s="88"/>
      <c r="C23" s="88"/>
      <c r="D23" s="88"/>
      <c r="E23" s="88"/>
      <c r="F23" s="88"/>
      <c r="G23" s="88"/>
      <c r="H23" s="88"/>
      <c r="I23" s="88"/>
      <c r="J23" s="96"/>
      <c r="K23" s="88"/>
      <c r="L23" s="88"/>
      <c r="M23" s="88"/>
      <c r="N23" s="88"/>
      <c r="O23" s="99"/>
      <c r="P23" s="97"/>
      <c r="Q23" s="88"/>
      <c r="R23" s="1173" t="s">
        <v>447</v>
      </c>
      <c r="S23" s="1178"/>
      <c r="T23" s="1178"/>
      <c r="U23" s="92"/>
      <c r="V23" s="88"/>
      <c r="W23" s="98"/>
      <c r="X23" s="88"/>
      <c r="Y23" s="1173" t="s">
        <v>430</v>
      </c>
      <c r="Z23" s="92"/>
      <c r="AA23" s="92"/>
      <c r="AB23" s="92"/>
      <c r="AC23" s="88"/>
      <c r="AD23" s="88"/>
      <c r="AE23" s="90"/>
      <c r="AF23" s="109"/>
      <c r="AG23" s="109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</row>
    <row r="24" spans="1:46" ht="6.75" customHeight="1">
      <c r="A24" s="88"/>
      <c r="B24" s="88"/>
      <c r="C24" s="88"/>
      <c r="D24" s="88"/>
      <c r="E24" s="88"/>
      <c r="F24" s="88"/>
      <c r="G24" s="88"/>
      <c r="H24" s="88"/>
      <c r="I24" s="88"/>
      <c r="J24" s="96"/>
      <c r="K24" s="88"/>
      <c r="L24" s="88"/>
      <c r="M24" s="88"/>
      <c r="N24" s="88"/>
      <c r="O24" s="88"/>
      <c r="P24" s="88"/>
      <c r="Q24" s="88"/>
      <c r="R24" s="1178"/>
      <c r="S24" s="1178"/>
      <c r="T24" s="1178"/>
      <c r="U24" s="95"/>
      <c r="V24" s="100"/>
      <c r="W24" s="93"/>
      <c r="X24" s="88"/>
      <c r="Y24" s="1173"/>
      <c r="Z24" s="92"/>
      <c r="AA24" s="92"/>
      <c r="AB24" s="92"/>
      <c r="AC24" s="88"/>
      <c r="AD24" s="1171"/>
      <c r="AE24" s="1171"/>
      <c r="AF24" s="90"/>
      <c r="AG24" s="90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</row>
    <row r="25" spans="1:46" ht="6.75" customHeight="1">
      <c r="A25" s="88"/>
      <c r="B25" s="88"/>
      <c r="C25" s="88"/>
      <c r="D25" s="88"/>
      <c r="E25" s="88"/>
      <c r="F25" s="88"/>
      <c r="G25" s="88"/>
      <c r="H25" s="88"/>
      <c r="I25" s="88"/>
      <c r="J25" s="96"/>
      <c r="K25" s="88"/>
      <c r="L25" s="88"/>
      <c r="M25" s="88"/>
      <c r="N25" s="88"/>
      <c r="O25" s="88"/>
      <c r="P25" s="88"/>
      <c r="Q25" s="88"/>
      <c r="R25" s="88"/>
      <c r="S25" s="88"/>
      <c r="T25" s="92"/>
      <c r="U25" s="92"/>
      <c r="V25" s="88"/>
      <c r="W25" s="96"/>
      <c r="X25" s="88"/>
      <c r="Y25" s="1173" t="s">
        <v>448</v>
      </c>
      <c r="Z25" s="92"/>
      <c r="AA25" s="92"/>
      <c r="AB25" s="92"/>
      <c r="AC25" s="88"/>
      <c r="AD25" s="1171"/>
      <c r="AE25" s="1171"/>
      <c r="AF25" s="90"/>
      <c r="AG25" s="90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</row>
    <row r="26" spans="1:46" ht="6.75" customHeight="1">
      <c r="A26" s="88"/>
      <c r="B26" s="88"/>
      <c r="C26" s="88"/>
      <c r="D26" s="88"/>
      <c r="E26" s="88"/>
      <c r="F26" s="88"/>
      <c r="G26" s="88"/>
      <c r="H26" s="88"/>
      <c r="I26" s="88"/>
      <c r="J26" s="96"/>
      <c r="K26" s="88"/>
      <c r="L26" s="88"/>
      <c r="M26" s="88"/>
      <c r="N26" s="88"/>
      <c r="O26" s="88"/>
      <c r="P26" s="88"/>
      <c r="Q26" s="88"/>
      <c r="R26" s="88"/>
      <c r="S26" s="88"/>
      <c r="T26" s="92"/>
      <c r="U26" s="92"/>
      <c r="V26" s="88"/>
      <c r="W26" s="94"/>
      <c r="X26" s="88"/>
      <c r="Y26" s="1173"/>
      <c r="Z26" s="92"/>
      <c r="AA26" s="92"/>
      <c r="AB26" s="92"/>
      <c r="AC26" s="88"/>
      <c r="AD26" s="88"/>
      <c r="AE26" s="90"/>
      <c r="AF26" s="90"/>
      <c r="AG26" s="90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</row>
    <row r="27" spans="1:46" ht="6.75" customHeight="1">
      <c r="A27" s="88"/>
      <c r="B27" s="88"/>
      <c r="C27" s="88"/>
      <c r="D27" s="88"/>
      <c r="E27" s="88"/>
      <c r="F27" s="88"/>
      <c r="G27" s="88"/>
      <c r="H27" s="88"/>
      <c r="I27" s="88"/>
      <c r="J27" s="96"/>
      <c r="K27" s="88"/>
      <c r="L27" s="88"/>
      <c r="M27" s="88"/>
      <c r="N27" s="88"/>
      <c r="O27" s="88"/>
      <c r="P27" s="88"/>
      <c r="Q27" s="88"/>
      <c r="R27" s="88"/>
      <c r="S27" s="88"/>
      <c r="T27" s="1173"/>
      <c r="U27" s="92"/>
      <c r="V27" s="88"/>
      <c r="W27" s="88"/>
      <c r="X27" s="88"/>
      <c r="Y27" s="1173"/>
      <c r="Z27" s="92"/>
      <c r="AA27" s="92"/>
      <c r="AB27" s="92"/>
      <c r="AC27" s="88"/>
      <c r="AD27" s="88"/>
      <c r="AE27" s="90"/>
      <c r="AF27" s="90"/>
      <c r="AG27" s="90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</row>
    <row r="28" spans="1:46" ht="6.75" customHeight="1">
      <c r="A28" s="88"/>
      <c r="B28" s="88"/>
      <c r="C28" s="88"/>
      <c r="D28" s="88"/>
      <c r="E28" s="88"/>
      <c r="F28" s="88"/>
      <c r="G28" s="88"/>
      <c r="H28" s="88"/>
      <c r="I28" s="88"/>
      <c r="J28" s="96"/>
      <c r="K28" s="88"/>
      <c r="L28" s="88"/>
      <c r="M28" s="88"/>
      <c r="N28" s="88"/>
      <c r="O28" s="88"/>
      <c r="P28" s="88"/>
      <c r="Q28" s="88"/>
      <c r="R28" s="88"/>
      <c r="S28" s="88"/>
      <c r="T28" s="1173"/>
      <c r="U28" s="92"/>
      <c r="V28" s="88"/>
      <c r="W28" s="88"/>
      <c r="X28" s="88"/>
      <c r="Y28" s="1173"/>
      <c r="Z28" s="92"/>
      <c r="AA28" s="92"/>
      <c r="AB28" s="92"/>
      <c r="AC28" s="88"/>
      <c r="AD28" s="88"/>
      <c r="AE28" s="90"/>
      <c r="AF28" s="90"/>
      <c r="AG28" s="90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</row>
    <row r="29" spans="1:46" ht="6" customHeight="1">
      <c r="A29" s="88"/>
      <c r="B29" s="88"/>
      <c r="C29" s="88"/>
      <c r="D29" s="88"/>
      <c r="E29" s="88"/>
      <c r="F29" s="88"/>
      <c r="G29" s="88"/>
      <c r="H29" s="88"/>
      <c r="I29" s="88"/>
      <c r="J29" s="96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90"/>
      <c r="AF29" s="90"/>
      <c r="AG29" s="90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</row>
    <row r="30" spans="1:46" ht="6.75" customHeight="1">
      <c r="A30" s="88"/>
      <c r="B30" s="88"/>
      <c r="C30" s="88"/>
      <c r="D30" s="88"/>
      <c r="E30" s="88"/>
      <c r="F30" s="88"/>
      <c r="G30" s="88"/>
      <c r="H30" s="88"/>
      <c r="I30" s="88"/>
      <c r="J30" s="97"/>
      <c r="K30" s="88"/>
      <c r="L30" s="1173" t="s">
        <v>431</v>
      </c>
      <c r="M30" s="1173"/>
      <c r="N30" s="1173"/>
      <c r="O30" s="1173"/>
      <c r="P30" s="1173"/>
      <c r="Q30" s="88"/>
      <c r="R30" s="88"/>
      <c r="S30" s="88"/>
      <c r="T30" s="92"/>
      <c r="U30" s="92"/>
      <c r="V30" s="88"/>
      <c r="W30" s="88"/>
      <c r="X30" s="88"/>
      <c r="Y30" s="1171" t="s">
        <v>449</v>
      </c>
      <c r="Z30" s="92"/>
      <c r="AA30" s="102"/>
      <c r="AB30" s="102"/>
      <c r="AC30" s="88"/>
      <c r="AD30" s="1171" t="s">
        <v>450</v>
      </c>
      <c r="AE30" s="90"/>
      <c r="AF30" s="90"/>
      <c r="AG30" s="90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</row>
    <row r="31" spans="1:46" ht="10.5" customHeight="1">
      <c r="A31" s="88"/>
      <c r="B31" s="88"/>
      <c r="C31" s="88"/>
      <c r="D31" s="88"/>
      <c r="E31" s="88"/>
      <c r="F31" s="88"/>
      <c r="G31" s="88"/>
      <c r="H31" s="88"/>
      <c r="I31" s="88"/>
      <c r="J31" s="1175"/>
      <c r="K31" s="88"/>
      <c r="L31" s="1173"/>
      <c r="M31" s="1173"/>
      <c r="N31" s="1173"/>
      <c r="O31" s="1173"/>
      <c r="P31" s="1173"/>
      <c r="Q31" s="88"/>
      <c r="R31" s="94"/>
      <c r="S31" s="94"/>
      <c r="T31" s="95"/>
      <c r="U31" s="95"/>
      <c r="V31" s="94"/>
      <c r="W31" s="93"/>
      <c r="X31" s="88"/>
      <c r="Y31" s="1171"/>
      <c r="Z31" s="92"/>
      <c r="AA31" s="95"/>
      <c r="AB31" s="95"/>
      <c r="AC31" s="88"/>
      <c r="AD31" s="1171"/>
      <c r="AE31" s="90"/>
      <c r="AF31" s="90"/>
      <c r="AG31" s="90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</row>
    <row r="32" spans="1:46" ht="6.75" customHeight="1">
      <c r="A32" s="88"/>
      <c r="B32" s="88"/>
      <c r="C32" s="88"/>
      <c r="D32" s="88"/>
      <c r="E32" s="88"/>
      <c r="F32" s="88"/>
      <c r="G32" s="88"/>
      <c r="H32" s="88"/>
      <c r="I32" s="88"/>
      <c r="J32" s="1181"/>
      <c r="K32" s="88"/>
      <c r="L32" s="88"/>
      <c r="M32" s="88"/>
      <c r="N32" s="88"/>
      <c r="O32" s="88"/>
      <c r="P32" s="88"/>
      <c r="Q32" s="88"/>
      <c r="R32" s="88"/>
      <c r="S32" s="88"/>
      <c r="T32" s="1173"/>
      <c r="U32" s="92"/>
      <c r="V32" s="88"/>
      <c r="W32" s="97"/>
      <c r="X32" s="88"/>
      <c r="Y32" s="1173" t="s">
        <v>451</v>
      </c>
      <c r="Z32" s="92"/>
      <c r="AA32" s="92"/>
      <c r="AB32" s="92"/>
      <c r="AC32" s="88"/>
      <c r="AD32" s="1171"/>
      <c r="AE32" s="90"/>
      <c r="AF32" s="90"/>
      <c r="AG32" s="90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</row>
    <row r="33" spans="1:46" ht="6.75" customHeight="1">
      <c r="A33" s="88"/>
      <c r="B33" s="88"/>
      <c r="C33" s="88"/>
      <c r="D33" s="88"/>
      <c r="E33" s="88"/>
      <c r="F33" s="88"/>
      <c r="G33" s="88"/>
      <c r="H33" s="88"/>
      <c r="I33" s="88"/>
      <c r="J33" s="1181"/>
      <c r="K33" s="88"/>
      <c r="L33" s="88"/>
      <c r="M33" s="88"/>
      <c r="N33" s="88"/>
      <c r="O33" s="88"/>
      <c r="P33" s="88"/>
      <c r="Q33" s="88"/>
      <c r="R33" s="88"/>
      <c r="S33" s="88"/>
      <c r="T33" s="1173"/>
      <c r="U33" s="92"/>
      <c r="V33" s="88"/>
      <c r="W33" s="96"/>
      <c r="X33" s="88"/>
      <c r="Y33" s="1173"/>
      <c r="Z33" s="92"/>
      <c r="AC33" s="88"/>
      <c r="AD33" s="1171"/>
      <c r="AE33" s="90"/>
      <c r="AF33" s="90"/>
      <c r="AG33" s="90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</row>
    <row r="34" spans="1:46" ht="6.75" customHeight="1">
      <c r="A34" s="88"/>
      <c r="B34" s="88"/>
      <c r="C34" s="88"/>
      <c r="D34" s="88"/>
      <c r="E34" s="88"/>
      <c r="F34" s="88"/>
      <c r="G34" s="88"/>
      <c r="H34" s="88"/>
      <c r="I34" s="88"/>
      <c r="J34" s="1181"/>
      <c r="K34" s="88"/>
      <c r="L34" s="88"/>
      <c r="M34" s="88"/>
      <c r="N34" s="88"/>
      <c r="O34" s="88"/>
      <c r="P34" s="88"/>
      <c r="Q34" s="88"/>
      <c r="R34" s="88"/>
      <c r="S34" s="88"/>
      <c r="T34" s="1173"/>
      <c r="U34" s="92"/>
      <c r="V34" s="88"/>
      <c r="W34" s="97"/>
      <c r="X34" s="88"/>
      <c r="Y34" s="1173" t="s">
        <v>452</v>
      </c>
      <c r="Z34" s="92"/>
      <c r="AA34" s="92"/>
      <c r="AC34" s="88"/>
      <c r="AD34" s="1171"/>
      <c r="AE34" s="90"/>
      <c r="AF34" s="90"/>
      <c r="AG34" s="90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</row>
    <row r="35" spans="1:46" ht="6.75" customHeight="1">
      <c r="A35" s="88"/>
      <c r="B35" s="88"/>
      <c r="C35" s="88"/>
      <c r="D35" s="88"/>
      <c r="E35" s="88"/>
      <c r="F35" s="88"/>
      <c r="G35" s="88"/>
      <c r="H35" s="88"/>
      <c r="I35" s="88"/>
      <c r="J35" s="1181"/>
      <c r="K35" s="88"/>
      <c r="L35" s="88"/>
      <c r="M35" s="88"/>
      <c r="N35" s="88"/>
      <c r="O35" s="88"/>
      <c r="P35" s="88"/>
      <c r="Q35" s="88"/>
      <c r="R35" s="88"/>
      <c r="S35" s="88"/>
      <c r="T35" s="1173"/>
      <c r="U35" s="92"/>
      <c r="V35" s="88"/>
      <c r="W35" s="1177"/>
      <c r="X35" s="88"/>
      <c r="Y35" s="1173"/>
      <c r="Z35" s="92"/>
      <c r="AA35" s="92"/>
      <c r="AB35" s="1183"/>
      <c r="AC35" s="88"/>
      <c r="AD35" s="1171"/>
      <c r="AE35" s="90"/>
      <c r="AF35" s="90"/>
      <c r="AG35" s="90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</row>
    <row r="36" spans="1:46" ht="6.75" customHeight="1">
      <c r="A36" s="88"/>
      <c r="B36" s="88"/>
      <c r="C36" s="88"/>
      <c r="D36" s="88"/>
      <c r="E36" s="88"/>
      <c r="F36" s="88"/>
      <c r="G36" s="88"/>
      <c r="H36" s="88"/>
      <c r="I36" s="88"/>
      <c r="J36" s="1181"/>
      <c r="K36" s="88"/>
      <c r="L36" s="88"/>
      <c r="M36" s="88"/>
      <c r="N36" s="88"/>
      <c r="O36" s="88"/>
      <c r="P36" s="88"/>
      <c r="Q36" s="88"/>
      <c r="R36" s="88"/>
      <c r="S36" s="88"/>
      <c r="T36" s="1174"/>
      <c r="U36" s="92"/>
      <c r="V36" s="88"/>
      <c r="W36" s="1174"/>
      <c r="X36" s="88"/>
      <c r="Y36" s="1174"/>
      <c r="Z36" s="92"/>
      <c r="AA36" s="92"/>
      <c r="AB36" s="1174"/>
      <c r="AC36" s="88"/>
      <c r="AD36" s="1171"/>
      <c r="AE36" s="90"/>
      <c r="AF36" s="90"/>
      <c r="AG36" s="90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</row>
    <row r="37" spans="1:46" ht="6.75" customHeight="1">
      <c r="A37" s="88"/>
      <c r="B37" s="88"/>
      <c r="C37" s="88"/>
      <c r="D37" s="88"/>
      <c r="E37" s="88"/>
      <c r="F37" s="88"/>
      <c r="G37" s="88"/>
      <c r="H37" s="88"/>
      <c r="I37" s="88"/>
      <c r="J37" s="1181"/>
      <c r="K37" s="88"/>
      <c r="L37" s="88"/>
      <c r="M37" s="88"/>
      <c r="N37" s="88"/>
      <c r="O37" s="88"/>
      <c r="P37" s="88"/>
      <c r="Q37" s="88"/>
      <c r="R37" s="88"/>
      <c r="S37" s="88"/>
      <c r="T37" s="1174"/>
      <c r="U37" s="92"/>
      <c r="V37" s="88"/>
      <c r="W37" s="1174"/>
      <c r="X37" s="88"/>
      <c r="Y37" s="1174"/>
      <c r="Z37" s="92"/>
      <c r="AA37" s="92"/>
      <c r="AB37" s="88"/>
      <c r="AC37" s="88"/>
      <c r="AD37" s="1171"/>
      <c r="AE37" s="90"/>
      <c r="AF37" s="90"/>
      <c r="AG37" s="90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</row>
    <row r="38" spans="1:46" ht="12" customHeight="1">
      <c r="A38" s="88"/>
      <c r="B38" s="88"/>
      <c r="C38" s="88"/>
      <c r="D38" s="88"/>
      <c r="E38" s="88"/>
      <c r="F38" s="88"/>
      <c r="G38" s="88"/>
      <c r="H38" s="88"/>
      <c r="I38" s="88"/>
      <c r="J38" s="1181"/>
      <c r="K38" s="88"/>
      <c r="L38" s="88"/>
      <c r="M38" s="88"/>
      <c r="N38" s="88"/>
      <c r="O38" s="88"/>
      <c r="P38" s="88"/>
      <c r="Q38" s="88"/>
      <c r="R38" s="88"/>
      <c r="S38" s="88"/>
      <c r="T38" s="92"/>
      <c r="U38" s="92"/>
      <c r="V38" s="88"/>
      <c r="W38" s="88"/>
      <c r="X38" s="88"/>
      <c r="Y38" s="92"/>
      <c r="Z38" s="92"/>
      <c r="AA38" s="92"/>
      <c r="AB38" s="92"/>
      <c r="AC38" s="88"/>
      <c r="AD38" s="90"/>
      <c r="AE38" s="90"/>
      <c r="AF38" s="90"/>
      <c r="AG38" s="90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</row>
    <row r="39" spans="1:46" ht="6.75" customHeight="1">
      <c r="A39" s="88"/>
      <c r="B39" s="88"/>
      <c r="C39" s="88"/>
      <c r="D39" s="88"/>
      <c r="E39" s="88"/>
      <c r="F39" s="88"/>
      <c r="G39" s="88"/>
      <c r="H39" s="88"/>
      <c r="I39" s="88"/>
      <c r="J39" s="1176"/>
      <c r="K39" s="88"/>
      <c r="L39" s="1173" t="s">
        <v>432</v>
      </c>
      <c r="M39" s="1173"/>
      <c r="N39" s="1173"/>
      <c r="O39" s="1173"/>
      <c r="P39" s="1173"/>
      <c r="Q39" s="88"/>
      <c r="R39" s="98"/>
      <c r="S39" s="88"/>
      <c r="T39" s="92"/>
      <c r="U39" s="92"/>
      <c r="V39" s="98"/>
      <c r="W39" s="98"/>
      <c r="X39" s="88"/>
      <c r="Y39" s="1173" t="s">
        <v>453</v>
      </c>
      <c r="Z39" s="92"/>
      <c r="AA39" s="92"/>
      <c r="AB39" s="92"/>
      <c r="AC39" s="88"/>
      <c r="AD39" s="88"/>
      <c r="AE39" s="90"/>
      <c r="AF39" s="90"/>
      <c r="AG39" s="90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</row>
    <row r="40" spans="1:46" ht="6.75" customHeight="1">
      <c r="A40" s="88"/>
      <c r="B40" s="88"/>
      <c r="C40" s="88"/>
      <c r="D40" s="88"/>
      <c r="E40" s="88"/>
      <c r="F40" s="88"/>
      <c r="G40" s="88"/>
      <c r="H40" s="88"/>
      <c r="I40" s="88"/>
      <c r="J40" s="1175"/>
      <c r="K40" s="88"/>
      <c r="L40" s="1173"/>
      <c r="M40" s="1173"/>
      <c r="N40" s="1173"/>
      <c r="O40" s="1173"/>
      <c r="P40" s="1173"/>
      <c r="Q40" s="88"/>
      <c r="R40" s="94"/>
      <c r="S40" s="94"/>
      <c r="T40" s="95"/>
      <c r="U40" s="95"/>
      <c r="V40" s="88"/>
      <c r="W40" s="1175"/>
      <c r="X40" s="88"/>
      <c r="Y40" s="1173"/>
      <c r="Z40" s="92"/>
      <c r="AA40" s="92"/>
      <c r="AB40" s="92"/>
      <c r="AC40" s="88"/>
      <c r="AD40" s="88"/>
      <c r="AE40" s="90"/>
      <c r="AF40" s="90"/>
      <c r="AG40" s="90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</row>
    <row r="41" spans="1:46" ht="6.75" customHeight="1">
      <c r="A41" s="88"/>
      <c r="B41" s="88"/>
      <c r="C41" s="88"/>
      <c r="D41" s="88"/>
      <c r="E41" s="88"/>
      <c r="F41" s="88"/>
      <c r="G41" s="88"/>
      <c r="H41" s="88"/>
      <c r="I41" s="88"/>
      <c r="J41" s="1181"/>
      <c r="K41" s="88"/>
      <c r="L41" s="88"/>
      <c r="M41" s="88"/>
      <c r="N41" s="88"/>
      <c r="O41" s="88"/>
      <c r="P41" s="88"/>
      <c r="Q41" s="88"/>
      <c r="R41" s="88"/>
      <c r="S41" s="88"/>
      <c r="T41" s="1173"/>
      <c r="U41" s="92"/>
      <c r="V41" s="88"/>
      <c r="W41" s="1176"/>
      <c r="X41" s="88"/>
      <c r="Y41" s="1173" t="s">
        <v>433</v>
      </c>
      <c r="Z41" s="92"/>
      <c r="AA41" s="92"/>
      <c r="AB41" s="92"/>
      <c r="AC41" s="88"/>
      <c r="AD41" s="88"/>
      <c r="AE41" s="90"/>
      <c r="AF41" s="90"/>
      <c r="AG41" s="90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</row>
    <row r="42" spans="1:46" ht="6.75" customHeight="1">
      <c r="A42" s="88"/>
      <c r="B42" s="88"/>
      <c r="C42" s="88"/>
      <c r="D42" s="88"/>
      <c r="E42" s="88"/>
      <c r="F42" s="88"/>
      <c r="G42" s="88"/>
      <c r="H42" s="88"/>
      <c r="I42" s="88"/>
      <c r="J42" s="1181"/>
      <c r="K42" s="88"/>
      <c r="L42" s="88"/>
      <c r="M42" s="88"/>
      <c r="N42" s="88"/>
      <c r="O42" s="88"/>
      <c r="P42" s="88"/>
      <c r="Q42" s="88"/>
      <c r="R42" s="88"/>
      <c r="S42" s="88"/>
      <c r="T42" s="1173"/>
      <c r="U42" s="92"/>
      <c r="V42" s="88"/>
      <c r="W42" s="88"/>
      <c r="X42" s="88"/>
      <c r="Y42" s="1173"/>
      <c r="Z42" s="92"/>
      <c r="AA42" s="92"/>
      <c r="AB42" s="92"/>
      <c r="AC42" s="88"/>
      <c r="AD42" s="88"/>
      <c r="AE42" s="90"/>
      <c r="AF42" s="90"/>
      <c r="AG42" s="90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</row>
    <row r="43" spans="1:46" ht="12" customHeight="1">
      <c r="A43" s="88"/>
      <c r="B43" s="88"/>
      <c r="C43" s="88"/>
      <c r="D43" s="88"/>
      <c r="E43" s="88"/>
      <c r="F43" s="88"/>
      <c r="G43" s="88"/>
      <c r="H43" s="88"/>
      <c r="I43" s="88"/>
      <c r="J43" s="1181"/>
      <c r="K43" s="88"/>
      <c r="L43" s="88"/>
      <c r="M43" s="88"/>
      <c r="N43" s="88"/>
      <c r="O43" s="88"/>
      <c r="P43" s="88"/>
      <c r="Q43" s="88"/>
      <c r="R43" s="88"/>
      <c r="S43" s="88"/>
      <c r="T43" s="92"/>
      <c r="U43" s="92"/>
      <c r="V43" s="88"/>
      <c r="W43" s="88"/>
      <c r="X43" s="88"/>
      <c r="Y43" s="92"/>
      <c r="Z43" s="92"/>
      <c r="AA43" s="92"/>
      <c r="AB43" s="92"/>
      <c r="AC43" s="88"/>
      <c r="AD43" s="88"/>
      <c r="AE43" s="90"/>
      <c r="AF43" s="90"/>
      <c r="AG43" s="90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</row>
    <row r="44" spans="1:46" ht="6.75" customHeight="1">
      <c r="A44" s="88"/>
      <c r="B44" s="88"/>
      <c r="C44" s="88"/>
      <c r="D44" s="88"/>
      <c r="E44" s="88"/>
      <c r="F44" s="88"/>
      <c r="G44" s="88"/>
      <c r="H44" s="88"/>
      <c r="I44" s="88"/>
      <c r="J44" s="1176"/>
      <c r="K44" s="88"/>
      <c r="L44" s="1173" t="s">
        <v>653</v>
      </c>
      <c r="M44" s="1173"/>
      <c r="N44" s="1173"/>
      <c r="O44" s="1173"/>
      <c r="P44" s="1173"/>
      <c r="Q44" s="88"/>
      <c r="R44" s="88"/>
      <c r="S44" s="88"/>
      <c r="T44" s="92"/>
      <c r="U44" s="92"/>
      <c r="V44" s="88"/>
      <c r="W44" s="88"/>
      <c r="X44" s="88"/>
      <c r="Y44" s="1173" t="s">
        <v>454</v>
      </c>
      <c r="Z44" s="92"/>
      <c r="AA44" s="102"/>
      <c r="AB44" s="102"/>
      <c r="AC44" s="88"/>
      <c r="AD44" s="1171" t="s">
        <v>654</v>
      </c>
      <c r="AE44" s="90"/>
      <c r="AF44" s="90"/>
      <c r="AG44" s="90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</row>
    <row r="45" spans="1:46" ht="6.75" customHeight="1">
      <c r="A45" s="88"/>
      <c r="B45" s="88"/>
      <c r="C45" s="88"/>
      <c r="D45" s="88"/>
      <c r="E45" s="88"/>
      <c r="F45" s="88"/>
      <c r="G45" s="88"/>
      <c r="H45" s="88"/>
      <c r="I45" s="88"/>
      <c r="J45" s="93"/>
      <c r="K45" s="88"/>
      <c r="L45" s="1173"/>
      <c r="M45" s="1173"/>
      <c r="N45" s="1173"/>
      <c r="O45" s="1173"/>
      <c r="P45" s="1173"/>
      <c r="Q45" s="88"/>
      <c r="R45" s="94"/>
      <c r="S45" s="94"/>
      <c r="T45" s="95"/>
      <c r="U45" s="95"/>
      <c r="V45" s="94"/>
      <c r="W45" s="93"/>
      <c r="X45" s="88"/>
      <c r="Y45" s="1173"/>
      <c r="Z45" s="92"/>
      <c r="AA45" s="92"/>
      <c r="AB45" s="1177"/>
      <c r="AC45" s="88"/>
      <c r="AD45" s="1172"/>
      <c r="AE45" s="90"/>
      <c r="AF45" s="90"/>
      <c r="AG45" s="90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</row>
    <row r="46" spans="1:46" ht="6.75" customHeight="1">
      <c r="A46" s="88"/>
      <c r="B46" s="88"/>
      <c r="C46" s="88"/>
      <c r="D46" s="88"/>
      <c r="E46" s="88"/>
      <c r="F46" s="88"/>
      <c r="G46" s="88"/>
      <c r="H46" s="88"/>
      <c r="I46" s="88"/>
      <c r="J46" s="96"/>
      <c r="K46" s="88"/>
      <c r="L46" s="88"/>
      <c r="M46" s="88"/>
      <c r="N46" s="88"/>
      <c r="O46" s="99"/>
      <c r="P46" s="88"/>
      <c r="Q46" s="88"/>
      <c r="R46" s="88"/>
      <c r="S46" s="88"/>
      <c r="T46" s="88"/>
      <c r="U46" s="88"/>
      <c r="V46" s="88"/>
      <c r="W46" s="96"/>
      <c r="X46" s="88"/>
      <c r="Y46" s="1173" t="s">
        <v>455</v>
      </c>
      <c r="Z46" s="88"/>
      <c r="AA46" s="88"/>
      <c r="AB46" s="1174"/>
      <c r="AC46" s="88"/>
      <c r="AD46" s="1171" t="s">
        <v>655</v>
      </c>
      <c r="AE46" s="90"/>
      <c r="AF46" s="90"/>
      <c r="AG46" s="90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</row>
    <row r="47" spans="1:46" ht="6.75" customHeight="1">
      <c r="A47" s="88"/>
      <c r="B47" s="88"/>
      <c r="C47" s="88"/>
      <c r="D47" s="88"/>
      <c r="E47" s="88"/>
      <c r="F47" s="88"/>
      <c r="G47" s="88"/>
      <c r="H47" s="88"/>
      <c r="I47" s="88"/>
      <c r="J47" s="96"/>
      <c r="K47" s="88"/>
      <c r="L47" s="88"/>
      <c r="M47" s="88"/>
      <c r="N47" s="88"/>
      <c r="O47" s="99"/>
      <c r="P47" s="88"/>
      <c r="Q47" s="88"/>
      <c r="R47" s="88"/>
      <c r="S47" s="88"/>
      <c r="T47" s="92"/>
      <c r="U47" s="92"/>
      <c r="V47" s="88"/>
      <c r="W47" s="93"/>
      <c r="X47" s="88"/>
      <c r="Y47" s="1173"/>
      <c r="Z47" s="92"/>
      <c r="AA47" s="95"/>
      <c r="AB47" s="103"/>
      <c r="AC47" s="88"/>
      <c r="AD47" s="1171"/>
      <c r="AE47" s="90"/>
      <c r="AF47" s="90"/>
      <c r="AG47" s="90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</row>
    <row r="48" spans="1:46" ht="6.75" customHeight="1">
      <c r="A48" s="88"/>
      <c r="B48" s="88"/>
      <c r="C48" s="88"/>
      <c r="D48" s="88"/>
      <c r="E48" s="88"/>
      <c r="F48" s="88"/>
      <c r="G48" s="88"/>
      <c r="H48" s="88"/>
      <c r="I48" s="88"/>
      <c r="J48" s="96"/>
      <c r="K48" s="88"/>
      <c r="L48" s="88"/>
      <c r="M48" s="88"/>
      <c r="N48" s="88"/>
      <c r="O48" s="99"/>
      <c r="P48" s="88"/>
      <c r="Q48" s="88"/>
      <c r="R48" s="88"/>
      <c r="S48" s="88"/>
      <c r="T48" s="92"/>
      <c r="U48" s="92"/>
      <c r="V48" s="88"/>
      <c r="W48" s="96"/>
      <c r="X48" s="88"/>
      <c r="Y48" s="92"/>
      <c r="Z48" s="92"/>
      <c r="AA48" s="92"/>
      <c r="AB48" s="101"/>
      <c r="AC48" s="88"/>
      <c r="AD48" s="1171" t="s">
        <v>434</v>
      </c>
      <c r="AE48" s="90"/>
      <c r="AF48" s="90"/>
      <c r="AG48" s="90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</row>
    <row r="49" spans="1:46" ht="6.75" customHeight="1">
      <c r="A49" s="88"/>
      <c r="B49" s="88"/>
      <c r="C49" s="88"/>
      <c r="D49" s="88"/>
      <c r="E49" s="88"/>
      <c r="F49" s="88"/>
      <c r="G49" s="88"/>
      <c r="H49" s="88"/>
      <c r="I49" s="88"/>
      <c r="J49" s="96"/>
      <c r="K49" s="88"/>
      <c r="L49" s="88"/>
      <c r="M49" s="88"/>
      <c r="N49" s="88"/>
      <c r="O49" s="99"/>
      <c r="P49" s="88"/>
      <c r="Q49" s="88"/>
      <c r="R49" s="88"/>
      <c r="S49" s="88"/>
      <c r="T49" s="92"/>
      <c r="U49" s="92"/>
      <c r="V49" s="88"/>
      <c r="W49" s="96"/>
      <c r="X49" s="88"/>
      <c r="Y49" s="92"/>
      <c r="Z49" s="92"/>
      <c r="AA49" s="92"/>
      <c r="AB49" s="94"/>
      <c r="AC49" s="88"/>
      <c r="AD49" s="1171"/>
      <c r="AE49" s="90"/>
      <c r="AF49" s="90"/>
      <c r="AG49" s="90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</row>
    <row r="50" spans="1:46" ht="6.75" customHeight="1">
      <c r="A50" s="88"/>
      <c r="B50" s="88"/>
      <c r="C50" s="88"/>
      <c r="D50" s="88"/>
      <c r="E50" s="88"/>
      <c r="F50" s="88"/>
      <c r="G50" s="88"/>
      <c r="H50" s="88"/>
      <c r="I50" s="88"/>
      <c r="J50" s="96"/>
      <c r="K50" s="88"/>
      <c r="L50" s="88"/>
      <c r="M50" s="88"/>
      <c r="N50" s="88"/>
      <c r="O50" s="99"/>
      <c r="P50" s="88"/>
      <c r="Q50" s="88"/>
      <c r="R50" s="88"/>
      <c r="S50" s="88"/>
      <c r="T50" s="92"/>
      <c r="U50" s="92"/>
      <c r="V50" s="88"/>
      <c r="W50" s="96"/>
      <c r="X50" s="88"/>
      <c r="Y50" s="92"/>
      <c r="Z50" s="92"/>
      <c r="AA50" s="92"/>
      <c r="AB50" s="88"/>
      <c r="AC50" s="88"/>
      <c r="AD50" s="1171"/>
      <c r="AE50" s="90"/>
      <c r="AF50" s="90"/>
      <c r="AG50" s="90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</row>
    <row r="51" spans="1:46" ht="6.75" customHeight="1">
      <c r="A51" s="88"/>
      <c r="B51" s="88"/>
      <c r="C51" s="88"/>
      <c r="D51" s="88"/>
      <c r="E51" s="88"/>
      <c r="F51" s="88"/>
      <c r="G51" s="88"/>
      <c r="H51" s="88"/>
      <c r="I51" s="88"/>
      <c r="J51" s="96"/>
      <c r="K51" s="88"/>
      <c r="L51" s="88"/>
      <c r="M51" s="88"/>
      <c r="N51" s="88"/>
      <c r="O51" s="99"/>
      <c r="P51" s="88"/>
      <c r="Q51" s="88"/>
      <c r="R51" s="88"/>
      <c r="S51" s="88"/>
      <c r="T51" s="92"/>
      <c r="U51" s="92"/>
      <c r="V51" s="88"/>
      <c r="W51" s="96"/>
      <c r="X51" s="88"/>
      <c r="Y51" s="92"/>
      <c r="Z51" s="92"/>
      <c r="AA51" s="88"/>
      <c r="AC51" s="88"/>
      <c r="AD51" s="1171"/>
      <c r="AE51" s="90"/>
      <c r="AF51" s="90"/>
      <c r="AG51" s="90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</row>
    <row r="52" spans="1:46" ht="6.75" customHeight="1">
      <c r="A52" s="88"/>
      <c r="B52" s="88"/>
      <c r="C52" s="88"/>
      <c r="D52" s="88"/>
      <c r="E52" s="88"/>
      <c r="F52" s="88"/>
      <c r="G52" s="88"/>
      <c r="H52" s="88"/>
      <c r="I52" s="88"/>
      <c r="J52" s="96"/>
      <c r="K52" s="88"/>
      <c r="L52" s="88"/>
      <c r="M52" s="88"/>
      <c r="N52" s="88"/>
      <c r="O52" s="105"/>
      <c r="P52" s="92"/>
      <c r="Q52" s="88"/>
      <c r="R52" s="88"/>
      <c r="S52" s="88"/>
      <c r="T52" s="1173"/>
      <c r="U52" s="92"/>
      <c r="V52" s="88"/>
      <c r="W52" s="97"/>
      <c r="X52" s="88"/>
      <c r="Y52" s="1173" t="s">
        <v>456</v>
      </c>
      <c r="Z52" s="92"/>
      <c r="AA52" s="92"/>
      <c r="AB52" s="88"/>
      <c r="AC52" s="88"/>
      <c r="AD52" s="1171"/>
      <c r="AE52" s="90"/>
      <c r="AF52" s="90"/>
      <c r="AG52" s="90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</row>
    <row r="53" spans="1:46" ht="6.75" customHeight="1">
      <c r="A53" s="88"/>
      <c r="B53" s="88"/>
      <c r="C53" s="88"/>
      <c r="D53" s="88"/>
      <c r="E53" s="88"/>
      <c r="F53" s="88"/>
      <c r="G53" s="88"/>
      <c r="H53" s="88"/>
      <c r="I53" s="88"/>
      <c r="J53" s="96"/>
      <c r="K53" s="88"/>
      <c r="L53" s="88"/>
      <c r="M53" s="88"/>
      <c r="N53" s="88"/>
      <c r="O53" s="105"/>
      <c r="P53" s="92"/>
      <c r="Q53" s="88"/>
      <c r="R53" s="88"/>
      <c r="S53" s="88"/>
      <c r="T53" s="1173"/>
      <c r="U53" s="92"/>
      <c r="V53" s="106"/>
      <c r="W53" s="107"/>
      <c r="X53" s="88"/>
      <c r="Y53" s="1173"/>
      <c r="Z53" s="92"/>
      <c r="AA53" s="92"/>
      <c r="AB53" s="88"/>
      <c r="AC53" s="88"/>
      <c r="AD53" s="1171"/>
      <c r="AE53" s="90"/>
      <c r="AF53" s="90"/>
      <c r="AG53" s="90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</row>
    <row r="54" spans="1:46" ht="6.75" customHeight="1">
      <c r="A54" s="88"/>
      <c r="B54" s="88"/>
      <c r="C54" s="88"/>
      <c r="D54" s="88"/>
      <c r="E54" s="88"/>
      <c r="F54" s="88"/>
      <c r="G54" s="88"/>
      <c r="H54" s="88"/>
      <c r="I54" s="88"/>
      <c r="J54" s="96"/>
      <c r="K54" s="88"/>
      <c r="L54" s="88"/>
      <c r="M54" s="88"/>
      <c r="N54" s="88"/>
      <c r="O54" s="105"/>
      <c r="P54" s="92"/>
      <c r="Q54" s="88"/>
      <c r="R54" s="88"/>
      <c r="S54" s="88"/>
      <c r="T54" s="92"/>
      <c r="U54" s="92"/>
      <c r="V54" s="106"/>
      <c r="W54" s="108"/>
      <c r="X54" s="88"/>
      <c r="Y54" s="1173" t="s">
        <v>457</v>
      </c>
      <c r="Z54" s="92"/>
      <c r="AA54" s="92"/>
      <c r="AB54" s="88"/>
      <c r="AC54" s="88"/>
      <c r="AD54" s="1171"/>
      <c r="AE54" s="90"/>
      <c r="AF54" s="90"/>
      <c r="AG54" s="90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</row>
    <row r="55" spans="1:46" ht="6.75" customHeight="1">
      <c r="A55" s="88"/>
      <c r="B55" s="88"/>
      <c r="C55" s="88"/>
      <c r="D55" s="88"/>
      <c r="E55" s="88"/>
      <c r="F55" s="88"/>
      <c r="G55" s="88"/>
      <c r="H55" s="88"/>
      <c r="I55" s="88"/>
      <c r="J55" s="96"/>
      <c r="K55" s="88"/>
      <c r="L55" s="88"/>
      <c r="M55" s="88"/>
      <c r="N55" s="88"/>
      <c r="O55" s="105"/>
      <c r="P55" s="92"/>
      <c r="Q55" s="88"/>
      <c r="R55" s="88"/>
      <c r="S55" s="88"/>
      <c r="T55" s="92"/>
      <c r="U55" s="92"/>
      <c r="V55" s="99"/>
      <c r="W55" s="109"/>
      <c r="X55" s="88"/>
      <c r="Y55" s="1173"/>
      <c r="Z55" s="92"/>
      <c r="AA55" s="92"/>
      <c r="AB55" s="88"/>
      <c r="AC55" s="88"/>
      <c r="AD55" s="1171"/>
      <c r="AE55" s="90"/>
      <c r="AF55" s="90"/>
      <c r="AG55" s="90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</row>
    <row r="56" spans="1:46" ht="6.75" customHeight="1">
      <c r="A56" s="88"/>
      <c r="B56" s="88"/>
      <c r="C56" s="88"/>
      <c r="D56" s="88"/>
      <c r="E56" s="88"/>
      <c r="F56" s="88"/>
      <c r="G56" s="88"/>
      <c r="H56" s="88"/>
      <c r="I56" s="88"/>
      <c r="J56" s="96"/>
      <c r="K56" s="88"/>
      <c r="L56" s="88"/>
      <c r="M56" s="88"/>
      <c r="N56" s="88"/>
      <c r="O56" s="105"/>
      <c r="P56" s="92"/>
      <c r="Q56" s="88"/>
      <c r="R56" s="88"/>
      <c r="S56" s="88"/>
      <c r="T56" s="92"/>
      <c r="U56" s="92"/>
      <c r="V56" s="88"/>
      <c r="W56" s="108"/>
      <c r="X56" s="88"/>
      <c r="Y56" s="1173" t="s">
        <v>458</v>
      </c>
      <c r="Z56" s="92"/>
      <c r="AA56" s="92"/>
      <c r="AB56" s="88"/>
      <c r="AC56" s="88"/>
      <c r="AD56" s="90"/>
      <c r="AE56" s="90"/>
      <c r="AF56" s="90"/>
      <c r="AG56" s="90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</row>
    <row r="57" spans="1:46" ht="6.75" customHeight="1">
      <c r="A57" s="88"/>
      <c r="B57" s="88"/>
      <c r="C57" s="88"/>
      <c r="D57" s="88"/>
      <c r="E57" s="88"/>
      <c r="F57" s="88"/>
      <c r="G57" s="88"/>
      <c r="H57" s="88"/>
      <c r="I57" s="88"/>
      <c r="J57" s="96"/>
      <c r="K57" s="88"/>
      <c r="L57" s="88"/>
      <c r="M57" s="88"/>
      <c r="N57" s="88"/>
      <c r="O57" s="105"/>
      <c r="P57" s="92"/>
      <c r="Q57" s="88"/>
      <c r="R57" s="88"/>
      <c r="S57" s="88"/>
      <c r="T57" s="92"/>
      <c r="U57" s="92"/>
      <c r="V57" s="88"/>
      <c r="W57" s="109"/>
      <c r="X57" s="88"/>
      <c r="Y57" s="1173"/>
      <c r="Z57" s="92"/>
      <c r="AA57" s="92"/>
      <c r="AB57" s="88"/>
      <c r="AC57" s="88"/>
      <c r="AD57" s="90"/>
      <c r="AE57" s="90"/>
      <c r="AF57" s="90"/>
      <c r="AG57" s="90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</row>
    <row r="58" spans="1:46" ht="6.75" customHeight="1">
      <c r="A58" s="88"/>
      <c r="B58" s="88"/>
      <c r="C58" s="88"/>
      <c r="D58" s="88"/>
      <c r="E58" s="88"/>
      <c r="F58" s="88"/>
      <c r="G58" s="88"/>
      <c r="H58" s="88"/>
      <c r="I58" s="88"/>
      <c r="J58" s="96"/>
      <c r="K58" s="88"/>
      <c r="L58" s="88"/>
      <c r="M58" s="88"/>
      <c r="N58" s="88"/>
      <c r="O58" s="110"/>
      <c r="P58" s="111"/>
      <c r="Q58" s="90"/>
      <c r="R58" s="1174" t="s">
        <v>459</v>
      </c>
      <c r="S58" s="1182"/>
      <c r="T58" s="1182"/>
      <c r="U58" s="92"/>
      <c r="V58" s="88"/>
      <c r="W58" s="98"/>
      <c r="X58" s="88"/>
      <c r="Y58" s="1173" t="s">
        <v>460</v>
      </c>
      <c r="Z58" s="92"/>
      <c r="AA58" s="102"/>
      <c r="AB58" s="102"/>
      <c r="AC58" s="88"/>
      <c r="AD58" s="1171" t="s">
        <v>435</v>
      </c>
      <c r="AE58" s="90"/>
      <c r="AF58" s="90"/>
      <c r="AG58" s="90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</row>
    <row r="59" spans="1:46" ht="6.75" customHeight="1">
      <c r="A59" s="88"/>
      <c r="B59" s="88"/>
      <c r="C59" s="88"/>
      <c r="D59" s="88"/>
      <c r="E59" s="88"/>
      <c r="F59" s="88"/>
      <c r="G59" s="88"/>
      <c r="H59" s="88"/>
      <c r="I59" s="88"/>
      <c r="J59" s="96"/>
      <c r="K59" s="88"/>
      <c r="L59" s="88"/>
      <c r="M59" s="88"/>
      <c r="N59" s="88"/>
      <c r="O59" s="90"/>
      <c r="P59" s="90"/>
      <c r="Q59" s="90"/>
      <c r="R59" s="1182"/>
      <c r="S59" s="1182"/>
      <c r="T59" s="1182"/>
      <c r="U59" s="92"/>
      <c r="V59" s="100"/>
      <c r="W59" s="93"/>
      <c r="X59" s="88"/>
      <c r="Y59" s="1173"/>
      <c r="Z59" s="92"/>
      <c r="AA59" s="92"/>
      <c r="AB59" s="92"/>
      <c r="AC59" s="88"/>
      <c r="AD59" s="1171"/>
      <c r="AE59" s="90"/>
      <c r="AF59" s="90"/>
      <c r="AG59" s="90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</row>
    <row r="60" spans="1:46" ht="6.75" customHeight="1">
      <c r="A60" s="88"/>
      <c r="B60" s="88"/>
      <c r="C60" s="88"/>
      <c r="D60" s="88"/>
      <c r="E60" s="88"/>
      <c r="F60" s="88"/>
      <c r="G60" s="88"/>
      <c r="H60" s="88"/>
      <c r="I60" s="88"/>
      <c r="J60" s="96"/>
      <c r="K60" s="88"/>
      <c r="L60" s="88"/>
      <c r="M60" s="88"/>
      <c r="N60" s="88"/>
      <c r="O60" s="1171"/>
      <c r="P60" s="1171"/>
      <c r="Q60" s="90"/>
      <c r="R60" s="1173" t="s">
        <v>656</v>
      </c>
      <c r="S60" s="1178"/>
      <c r="T60" s="1178"/>
      <c r="U60" s="92"/>
      <c r="V60" s="90"/>
      <c r="W60" s="96"/>
      <c r="X60" s="90"/>
      <c r="Y60" s="1173" t="s">
        <v>436</v>
      </c>
      <c r="Z60" s="92"/>
      <c r="AA60" s="92"/>
      <c r="AB60" s="92"/>
      <c r="AC60" s="88"/>
      <c r="AD60" s="1171"/>
      <c r="AE60" s="90"/>
      <c r="AF60" s="90"/>
      <c r="AG60" s="90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</row>
    <row r="61" spans="1:46" ht="6.75" customHeight="1">
      <c r="A61" s="88"/>
      <c r="B61" s="88"/>
      <c r="C61" s="88"/>
      <c r="D61" s="88"/>
      <c r="E61" s="88"/>
      <c r="F61" s="88"/>
      <c r="G61" s="88"/>
      <c r="H61" s="88"/>
      <c r="I61" s="88"/>
      <c r="J61" s="96"/>
      <c r="K61" s="88"/>
      <c r="L61" s="88"/>
      <c r="M61" s="88"/>
      <c r="N61" s="88"/>
      <c r="O61" s="1171"/>
      <c r="P61" s="1171"/>
      <c r="Q61" s="90"/>
      <c r="R61" s="1178"/>
      <c r="S61" s="1178"/>
      <c r="T61" s="1178"/>
      <c r="U61" s="92"/>
      <c r="V61" s="88"/>
      <c r="W61" s="94"/>
      <c r="X61" s="88"/>
      <c r="Y61" s="1173"/>
      <c r="Z61" s="92"/>
      <c r="AA61" s="92"/>
      <c r="AB61" s="92"/>
      <c r="AC61" s="88"/>
      <c r="AD61" s="1171"/>
      <c r="AE61" s="90"/>
      <c r="AF61" s="90"/>
      <c r="AG61" s="90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</row>
    <row r="62" spans="1:46" ht="6.75" customHeight="1">
      <c r="A62" s="88"/>
      <c r="B62" s="88"/>
      <c r="C62" s="88"/>
      <c r="D62" s="88"/>
      <c r="E62" s="88"/>
      <c r="F62" s="88"/>
      <c r="G62" s="88"/>
      <c r="H62" s="88"/>
      <c r="I62" s="88"/>
      <c r="J62" s="96"/>
      <c r="K62" s="88"/>
      <c r="L62" s="88"/>
      <c r="M62" s="88"/>
      <c r="N62" s="88"/>
      <c r="O62" s="1171"/>
      <c r="P62" s="1171"/>
      <c r="Q62" s="90"/>
      <c r="R62" s="90"/>
      <c r="S62" s="90"/>
      <c r="T62" s="1173"/>
      <c r="U62" s="92"/>
      <c r="V62" s="90"/>
      <c r="W62" s="88"/>
      <c r="X62" s="90"/>
      <c r="Y62" s="1173"/>
      <c r="Z62" s="92"/>
      <c r="AA62" s="92"/>
      <c r="AB62" s="92"/>
      <c r="AC62" s="88"/>
      <c r="AD62" s="88"/>
      <c r="AE62" s="90"/>
      <c r="AF62" s="90"/>
      <c r="AG62" s="90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</row>
    <row r="63" spans="1:46" ht="6.75" customHeight="1">
      <c r="A63" s="88"/>
      <c r="B63" s="88"/>
      <c r="C63" s="88"/>
      <c r="D63" s="88"/>
      <c r="E63" s="88"/>
      <c r="F63" s="88"/>
      <c r="G63" s="88"/>
      <c r="H63" s="88"/>
      <c r="I63" s="88"/>
      <c r="J63" s="96"/>
      <c r="K63" s="88"/>
      <c r="L63" s="88"/>
      <c r="M63" s="88"/>
      <c r="N63" s="88"/>
      <c r="O63" s="1171"/>
      <c r="P63" s="1171"/>
      <c r="Q63" s="90"/>
      <c r="R63" s="88"/>
      <c r="S63" s="88"/>
      <c r="T63" s="1173"/>
      <c r="U63" s="92"/>
      <c r="V63" s="88"/>
      <c r="W63" s="88"/>
      <c r="X63" s="88"/>
      <c r="Y63" s="1173"/>
      <c r="Z63" s="92"/>
      <c r="AA63" s="92"/>
      <c r="AB63" s="92"/>
      <c r="AC63" s="88"/>
      <c r="AD63" s="88"/>
      <c r="AE63" s="90"/>
      <c r="AF63" s="90"/>
      <c r="AG63" s="90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</row>
    <row r="64" spans="1:46" ht="6.75" customHeight="1">
      <c r="A64" s="88"/>
      <c r="B64" s="88"/>
      <c r="C64" s="88"/>
      <c r="D64" s="88"/>
      <c r="E64" s="88"/>
      <c r="F64" s="88"/>
      <c r="G64" s="88"/>
      <c r="H64" s="88"/>
      <c r="I64" s="88"/>
      <c r="J64" s="96"/>
      <c r="K64" s="88"/>
      <c r="L64" s="88"/>
      <c r="M64" s="88"/>
      <c r="N64" s="88"/>
      <c r="O64" s="92"/>
      <c r="P64" s="92"/>
      <c r="Q64" s="88"/>
      <c r="R64" s="88"/>
      <c r="S64" s="88"/>
      <c r="T64" s="92"/>
      <c r="U64" s="92"/>
      <c r="V64" s="88"/>
      <c r="W64" s="109"/>
      <c r="X64" s="88"/>
      <c r="Z64" s="92"/>
      <c r="AA64" s="92"/>
      <c r="AB64" s="88"/>
      <c r="AC64" s="88"/>
      <c r="AD64" s="90"/>
      <c r="AE64" s="90"/>
      <c r="AF64" s="90"/>
      <c r="AG64" s="90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</row>
    <row r="65" spans="1:46" ht="6.75" customHeight="1">
      <c r="A65" s="88"/>
      <c r="B65" s="88"/>
      <c r="C65" s="88"/>
      <c r="D65" s="88"/>
      <c r="E65" s="88"/>
      <c r="F65" s="88"/>
      <c r="G65" s="88"/>
      <c r="H65" s="88"/>
      <c r="I65" s="88"/>
      <c r="J65" s="96"/>
      <c r="K65" s="88"/>
      <c r="L65" s="88"/>
      <c r="M65" s="88"/>
      <c r="N65" s="88"/>
      <c r="O65" s="92"/>
      <c r="P65" s="92"/>
      <c r="Q65" s="88"/>
      <c r="R65" s="88"/>
      <c r="S65" s="88"/>
      <c r="T65" s="92"/>
      <c r="U65" s="92"/>
      <c r="V65" s="88"/>
      <c r="W65" s="109"/>
      <c r="X65" s="88"/>
      <c r="Z65" s="92"/>
      <c r="AA65" s="92"/>
      <c r="AB65" s="88"/>
      <c r="AC65" s="88"/>
      <c r="AD65" s="90"/>
      <c r="AE65" s="90"/>
      <c r="AF65" s="90"/>
      <c r="AG65" s="90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</row>
    <row r="66" spans="1:46" ht="12" customHeight="1">
      <c r="A66" s="88"/>
      <c r="B66" s="88"/>
      <c r="C66" s="88"/>
      <c r="D66" s="88"/>
      <c r="E66" s="88"/>
      <c r="F66" s="88"/>
      <c r="G66" s="88"/>
      <c r="H66" s="88"/>
      <c r="I66" s="88"/>
      <c r="J66" s="96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109"/>
      <c r="X66" s="88"/>
      <c r="Y66" s="88"/>
      <c r="Z66" s="88"/>
      <c r="AA66" s="88"/>
      <c r="AB66" s="88"/>
      <c r="AC66" s="88"/>
      <c r="AD66" s="88"/>
      <c r="AE66" s="90"/>
      <c r="AF66" s="90"/>
      <c r="AG66" s="90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</row>
    <row r="67" spans="1:46" ht="6.75" customHeight="1">
      <c r="A67" s="1173" t="s">
        <v>461</v>
      </c>
      <c r="B67" s="88"/>
      <c r="C67" s="98"/>
      <c r="D67" s="98"/>
      <c r="E67" s="88"/>
      <c r="F67" s="1174" t="s">
        <v>462</v>
      </c>
      <c r="G67" s="1174"/>
      <c r="H67" s="1174"/>
      <c r="I67" s="112"/>
      <c r="J67" s="96"/>
      <c r="K67" s="88"/>
      <c r="L67" s="1173" t="s">
        <v>463</v>
      </c>
      <c r="M67" s="1173"/>
      <c r="N67" s="1173"/>
      <c r="O67" s="1173"/>
      <c r="P67" s="1173"/>
      <c r="Q67" s="88"/>
      <c r="R67" s="88"/>
      <c r="S67" s="88"/>
      <c r="T67" s="92"/>
      <c r="U67" s="92"/>
      <c r="V67" s="88"/>
      <c r="W67" s="113"/>
      <c r="X67" s="88"/>
      <c r="Y67" s="1173" t="s">
        <v>464</v>
      </c>
      <c r="Z67" s="92"/>
      <c r="AA67" s="92"/>
      <c r="AB67" s="92"/>
      <c r="AC67" s="88"/>
      <c r="AD67" s="1171"/>
      <c r="AE67" s="90"/>
      <c r="AF67" s="90"/>
      <c r="AG67" s="90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</row>
    <row r="68" spans="1:46" ht="6.75" customHeight="1">
      <c r="A68" s="1173"/>
      <c r="B68" s="88"/>
      <c r="C68" s="94"/>
      <c r="D68" s="93"/>
      <c r="E68" s="88"/>
      <c r="F68" s="1174"/>
      <c r="G68" s="1174"/>
      <c r="H68" s="1174"/>
      <c r="I68" s="100"/>
      <c r="J68" s="93"/>
      <c r="K68" s="88"/>
      <c r="L68" s="1173"/>
      <c r="M68" s="1173"/>
      <c r="N68" s="1173"/>
      <c r="O68" s="1173"/>
      <c r="P68" s="1173"/>
      <c r="Q68" s="88"/>
      <c r="R68" s="94"/>
      <c r="S68" s="1177"/>
      <c r="T68" s="95"/>
      <c r="U68" s="95"/>
      <c r="V68" s="100"/>
      <c r="W68" s="96"/>
      <c r="X68" s="114"/>
      <c r="Y68" s="1173"/>
      <c r="Z68" s="92"/>
      <c r="AA68" s="92"/>
      <c r="AB68" s="92"/>
      <c r="AC68" s="88"/>
      <c r="AD68" s="1172"/>
      <c r="AE68" s="90"/>
      <c r="AF68" s="90"/>
      <c r="AG68" s="90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</row>
    <row r="69" spans="1:46" ht="6.75" customHeight="1">
      <c r="A69" s="88"/>
      <c r="B69" s="88"/>
      <c r="C69" s="88"/>
      <c r="D69" s="96"/>
      <c r="E69" s="88"/>
      <c r="I69" s="88"/>
      <c r="J69" s="96"/>
      <c r="K69" s="88"/>
      <c r="L69" s="88"/>
      <c r="M69" s="88"/>
      <c r="N69" s="88"/>
      <c r="O69" s="88"/>
      <c r="P69" s="88"/>
      <c r="Q69" s="88"/>
      <c r="R69" s="88"/>
      <c r="S69" s="1174"/>
      <c r="T69" s="1173"/>
      <c r="U69" s="92"/>
      <c r="V69" s="88"/>
      <c r="W69" s="96"/>
      <c r="X69" s="114"/>
      <c r="Y69" s="1173" t="s">
        <v>465</v>
      </c>
      <c r="Z69" s="92"/>
      <c r="AA69" s="92"/>
      <c r="AB69" s="92"/>
      <c r="AC69" s="88"/>
      <c r="AD69" s="90"/>
      <c r="AE69" s="90"/>
      <c r="AF69" s="90"/>
      <c r="AG69" s="90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</row>
    <row r="70" spans="1:46" ht="6.75" customHeight="1">
      <c r="A70" s="88"/>
      <c r="B70" s="88"/>
      <c r="C70" s="88"/>
      <c r="D70" s="96"/>
      <c r="E70" s="88"/>
      <c r="I70" s="88"/>
      <c r="J70" s="96"/>
      <c r="K70" s="88"/>
      <c r="L70" s="88"/>
      <c r="M70" s="88"/>
      <c r="N70" s="88"/>
      <c r="O70" s="88"/>
      <c r="P70" s="88"/>
      <c r="Q70" s="88"/>
      <c r="R70" s="88"/>
      <c r="S70" s="1174"/>
      <c r="T70" s="1173"/>
      <c r="U70" s="92"/>
      <c r="V70" s="88"/>
      <c r="W70" s="93"/>
      <c r="X70" s="114"/>
      <c r="Y70" s="1173"/>
      <c r="Z70" s="92"/>
      <c r="AA70" s="92"/>
      <c r="AB70" s="92"/>
      <c r="AC70" s="88"/>
      <c r="AD70" s="88"/>
      <c r="AE70" s="90"/>
      <c r="AF70" s="90"/>
      <c r="AG70" s="90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</row>
    <row r="71" spans="1:46" ht="6.75" customHeight="1">
      <c r="A71" s="88"/>
      <c r="B71" s="88"/>
      <c r="C71" s="88"/>
      <c r="D71" s="96"/>
      <c r="E71" s="88"/>
      <c r="F71" s="88"/>
      <c r="G71" s="88"/>
      <c r="H71" s="88"/>
      <c r="I71" s="88"/>
      <c r="J71" s="96"/>
      <c r="K71" s="88"/>
      <c r="L71" s="88"/>
      <c r="M71" s="88"/>
      <c r="N71" s="88"/>
      <c r="O71" s="88"/>
      <c r="P71" s="88"/>
      <c r="Q71" s="88"/>
      <c r="R71" s="88"/>
      <c r="S71" s="1174"/>
      <c r="T71" s="1173"/>
      <c r="U71" s="92"/>
      <c r="V71" s="88"/>
      <c r="W71" s="96"/>
      <c r="X71" s="114"/>
      <c r="Y71" s="1173" t="s">
        <v>466</v>
      </c>
      <c r="Z71" s="92"/>
      <c r="AA71" s="92"/>
      <c r="AB71" s="92"/>
      <c r="AC71" s="88"/>
      <c r="AD71" s="90"/>
      <c r="AE71" s="90"/>
      <c r="AF71" s="90"/>
      <c r="AG71" s="90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</row>
    <row r="72" spans="1:46" ht="6.75" customHeight="1">
      <c r="A72" s="88"/>
      <c r="B72" s="88"/>
      <c r="C72" s="88"/>
      <c r="D72" s="96"/>
      <c r="E72" s="88"/>
      <c r="F72" s="88"/>
      <c r="G72" s="88"/>
      <c r="H72" s="88"/>
      <c r="I72" s="88"/>
      <c r="J72" s="96"/>
      <c r="K72" s="88"/>
      <c r="L72" s="88"/>
      <c r="M72" s="88"/>
      <c r="N72" s="88"/>
      <c r="O72" s="88"/>
      <c r="P72" s="88"/>
      <c r="Q72" s="88"/>
      <c r="R72" s="88"/>
      <c r="S72" s="88"/>
      <c r="T72" s="1173"/>
      <c r="U72" s="92"/>
      <c r="V72" s="88"/>
      <c r="W72" s="1175"/>
      <c r="X72" s="88"/>
      <c r="Y72" s="1173"/>
      <c r="Z72" s="92"/>
      <c r="AA72" s="92"/>
      <c r="AB72" s="92"/>
      <c r="AC72" s="88"/>
      <c r="AD72" s="88"/>
      <c r="AE72" s="90"/>
      <c r="AF72" s="90"/>
      <c r="AG72" s="90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</row>
    <row r="73" spans="1:46" ht="6.75" customHeight="1">
      <c r="A73" s="88"/>
      <c r="B73" s="88"/>
      <c r="C73" s="88"/>
      <c r="D73" s="96"/>
      <c r="E73" s="88"/>
      <c r="F73" s="88"/>
      <c r="G73" s="88"/>
      <c r="H73" s="88"/>
      <c r="I73" s="88"/>
      <c r="J73" s="96"/>
      <c r="K73" s="88"/>
      <c r="L73" s="88"/>
      <c r="M73" s="88"/>
      <c r="N73" s="88"/>
      <c r="O73" s="88"/>
      <c r="P73" s="88"/>
      <c r="Q73" s="88"/>
      <c r="R73" s="88"/>
      <c r="S73" s="88"/>
      <c r="T73" s="1173"/>
      <c r="U73" s="92"/>
      <c r="V73" s="88"/>
      <c r="W73" s="1176"/>
      <c r="X73" s="88"/>
      <c r="Y73" s="1173" t="s">
        <v>467</v>
      </c>
      <c r="Z73" s="92"/>
      <c r="AA73" s="92"/>
      <c r="AB73" s="92"/>
      <c r="AC73" s="88"/>
      <c r="AD73" s="88"/>
      <c r="AE73" s="90"/>
      <c r="AF73" s="90"/>
      <c r="AG73" s="90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</row>
    <row r="74" spans="1:46" ht="6.75" customHeight="1">
      <c r="A74" s="88"/>
      <c r="B74" s="88"/>
      <c r="C74" s="88"/>
      <c r="D74" s="96"/>
      <c r="E74" s="88"/>
      <c r="F74" s="88"/>
      <c r="G74" s="88"/>
      <c r="H74" s="88"/>
      <c r="I74" s="88"/>
      <c r="J74" s="96"/>
      <c r="K74" s="88"/>
      <c r="L74" s="88"/>
      <c r="M74" s="88"/>
      <c r="N74" s="88"/>
      <c r="O74" s="88"/>
      <c r="P74" s="88"/>
      <c r="Q74" s="88"/>
      <c r="R74" s="88"/>
      <c r="S74" s="88"/>
      <c r="T74" s="1173"/>
      <c r="U74" s="92"/>
      <c r="V74" s="88"/>
      <c r="W74" s="93"/>
      <c r="X74" s="88"/>
      <c r="Y74" s="1173"/>
      <c r="Z74" s="92"/>
      <c r="AA74" s="92"/>
      <c r="AB74" s="92"/>
      <c r="AC74" s="88"/>
      <c r="AD74" s="88"/>
      <c r="AE74" s="90"/>
      <c r="AF74" s="90"/>
      <c r="AG74" s="90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</row>
    <row r="75" spans="1:46" ht="6.75" customHeight="1">
      <c r="A75" s="88"/>
      <c r="B75" s="88"/>
      <c r="C75" s="99"/>
      <c r="D75" s="88"/>
      <c r="E75" s="88"/>
      <c r="F75" s="88"/>
      <c r="G75" s="88"/>
      <c r="H75" s="88"/>
      <c r="I75" s="88"/>
      <c r="J75" s="96"/>
      <c r="K75" s="88"/>
      <c r="L75" s="88"/>
      <c r="M75" s="88"/>
      <c r="N75" s="88"/>
      <c r="O75" s="88"/>
      <c r="P75" s="88"/>
      <c r="Q75" s="88"/>
      <c r="R75" s="88"/>
      <c r="S75" s="88"/>
      <c r="T75" s="92"/>
      <c r="U75" s="92"/>
      <c r="V75" s="88"/>
      <c r="W75" s="97"/>
      <c r="X75" s="88"/>
      <c r="Y75" s="1173" t="s">
        <v>468</v>
      </c>
      <c r="Z75" s="92"/>
      <c r="AA75" s="92"/>
      <c r="AB75" s="92"/>
      <c r="AC75" s="88"/>
      <c r="AD75" s="88"/>
      <c r="AE75" s="90"/>
      <c r="AF75" s="90"/>
      <c r="AG75" s="90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</row>
    <row r="76" spans="1:46" ht="6.75" customHeight="1">
      <c r="A76" s="88"/>
      <c r="B76" s="88"/>
      <c r="C76" s="99"/>
      <c r="D76" s="88"/>
      <c r="E76" s="88"/>
      <c r="F76" s="88"/>
      <c r="G76" s="88"/>
      <c r="H76" s="88"/>
      <c r="I76" s="88"/>
      <c r="J76" s="96"/>
      <c r="K76" s="88"/>
      <c r="L76" s="88"/>
      <c r="M76" s="88"/>
      <c r="N76" s="88"/>
      <c r="O76" s="92"/>
      <c r="P76" s="92"/>
      <c r="Q76" s="88"/>
      <c r="R76" s="88"/>
      <c r="S76" s="88"/>
      <c r="T76" s="92"/>
      <c r="U76" s="92"/>
      <c r="V76" s="88"/>
      <c r="W76" s="109"/>
      <c r="X76" s="88"/>
      <c r="Y76" s="1173"/>
      <c r="Z76" s="92"/>
      <c r="AA76" s="92"/>
      <c r="AB76" s="88"/>
      <c r="AC76" s="88"/>
      <c r="AD76" s="90"/>
      <c r="AE76" s="90"/>
      <c r="AF76" s="90"/>
      <c r="AG76" s="90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</row>
    <row r="77" spans="1:46" ht="12" customHeight="1">
      <c r="A77" s="88"/>
      <c r="B77" s="88"/>
      <c r="C77" s="99"/>
      <c r="D77" s="88"/>
      <c r="E77" s="88"/>
      <c r="F77" s="88"/>
      <c r="G77" s="88"/>
      <c r="H77" s="88"/>
      <c r="I77" s="88"/>
      <c r="J77" s="96"/>
      <c r="K77" s="88"/>
      <c r="L77" s="88"/>
      <c r="M77" s="88"/>
      <c r="N77" s="88"/>
      <c r="O77" s="90"/>
      <c r="P77" s="90"/>
      <c r="Q77" s="88"/>
      <c r="R77" s="88"/>
      <c r="S77" s="88"/>
      <c r="T77" s="92"/>
      <c r="U77" s="92"/>
      <c r="V77" s="88"/>
      <c r="W77" s="88"/>
      <c r="X77" s="88"/>
      <c r="Y77" s="92"/>
      <c r="Z77" s="92"/>
      <c r="AA77" s="92"/>
      <c r="AB77" s="92"/>
      <c r="AC77" s="88"/>
      <c r="AD77" s="88"/>
      <c r="AE77" s="90"/>
      <c r="AF77" s="90"/>
      <c r="AG77" s="90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</row>
    <row r="78" spans="1:46" ht="6.75" customHeight="1">
      <c r="A78" s="88"/>
      <c r="B78" s="88"/>
      <c r="C78" s="88"/>
      <c r="D78" s="96"/>
      <c r="E78" s="88"/>
      <c r="F78" s="88"/>
      <c r="G78" s="88"/>
      <c r="H78" s="88"/>
      <c r="I78" s="88"/>
      <c r="J78" s="97"/>
      <c r="K78" s="88"/>
      <c r="L78" s="1173" t="s">
        <v>437</v>
      </c>
      <c r="M78" s="1173"/>
      <c r="N78" s="1173"/>
      <c r="O78" s="1173"/>
      <c r="P78" s="1173"/>
      <c r="Q78" s="88"/>
      <c r="R78" s="98"/>
      <c r="S78" s="88"/>
      <c r="T78" s="92"/>
      <c r="U78" s="92"/>
      <c r="V78" s="98"/>
      <c r="W78" s="98"/>
      <c r="X78" s="88"/>
      <c r="Y78" s="1173" t="s">
        <v>469</v>
      </c>
      <c r="Z78" s="92"/>
      <c r="AA78" s="88"/>
      <c r="AB78" s="88"/>
      <c r="AC78" s="88"/>
      <c r="AD78" s="88"/>
      <c r="AE78" s="90"/>
      <c r="AF78" s="90"/>
      <c r="AG78" s="90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</row>
    <row r="79" spans="1:46" ht="6.75" customHeight="1">
      <c r="A79" s="88"/>
      <c r="B79" s="88"/>
      <c r="C79" s="88"/>
      <c r="D79" s="96"/>
      <c r="E79" s="88"/>
      <c r="F79" s="88"/>
      <c r="G79" s="88"/>
      <c r="H79" s="88"/>
      <c r="I79" s="88"/>
      <c r="J79" s="93"/>
      <c r="K79" s="88"/>
      <c r="L79" s="1173"/>
      <c r="M79" s="1173"/>
      <c r="N79" s="1173"/>
      <c r="O79" s="1173"/>
      <c r="P79" s="1173"/>
      <c r="Q79" s="88"/>
      <c r="R79" s="88"/>
      <c r="S79" s="94"/>
      <c r="T79" s="95"/>
      <c r="U79" s="95"/>
      <c r="V79" s="88"/>
      <c r="W79" s="1185"/>
      <c r="X79" s="88"/>
      <c r="Y79" s="1173"/>
      <c r="Z79" s="92"/>
      <c r="AA79" s="88"/>
      <c r="AB79" s="88"/>
      <c r="AC79" s="88"/>
      <c r="AD79" s="88"/>
      <c r="AE79" s="90"/>
      <c r="AF79" s="90"/>
      <c r="AG79" s="90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</row>
    <row r="80" spans="1:46" ht="6.75" customHeight="1">
      <c r="A80" s="88"/>
      <c r="B80" s="88"/>
      <c r="C80" s="88"/>
      <c r="D80" s="96"/>
      <c r="E80" s="88"/>
      <c r="F80" s="88"/>
      <c r="G80" s="88"/>
      <c r="H80" s="88"/>
      <c r="I80" s="88"/>
      <c r="J80" s="96"/>
      <c r="K80" s="88"/>
      <c r="L80" s="88"/>
      <c r="M80" s="88"/>
      <c r="N80" s="88"/>
      <c r="O80" s="88"/>
      <c r="P80" s="88"/>
      <c r="Q80" s="88"/>
      <c r="R80" s="88"/>
      <c r="S80" s="88"/>
      <c r="T80" s="1173"/>
      <c r="U80" s="92"/>
      <c r="V80" s="88"/>
      <c r="W80" s="1185"/>
      <c r="X80" s="88"/>
      <c r="Y80" s="1173" t="s">
        <v>470</v>
      </c>
      <c r="Z80" s="92"/>
      <c r="AA80" s="88"/>
      <c r="AB80" s="88"/>
      <c r="AC80" s="88"/>
      <c r="AD80" s="88"/>
      <c r="AE80" s="90"/>
      <c r="AF80" s="90"/>
      <c r="AG80" s="90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</row>
    <row r="81" spans="1:46" ht="6.75" customHeight="1">
      <c r="A81" s="88"/>
      <c r="B81" s="88"/>
      <c r="C81" s="88"/>
      <c r="D81" s="96"/>
      <c r="E81" s="88"/>
      <c r="F81" s="88"/>
      <c r="G81" s="88"/>
      <c r="H81" s="88"/>
      <c r="I81" s="88"/>
      <c r="J81" s="96"/>
      <c r="K81" s="88"/>
      <c r="L81" s="88"/>
      <c r="M81" s="88"/>
      <c r="N81" s="88"/>
      <c r="O81" s="88"/>
      <c r="P81" s="88"/>
      <c r="Q81" s="88"/>
      <c r="R81" s="88"/>
      <c r="S81" s="88"/>
      <c r="T81" s="1173"/>
      <c r="U81" s="92"/>
      <c r="V81" s="88"/>
      <c r="W81" s="1185"/>
      <c r="X81" s="88"/>
      <c r="Y81" s="1173"/>
      <c r="Z81" s="92"/>
      <c r="AA81" s="88"/>
      <c r="AB81" s="88"/>
      <c r="AC81" s="88"/>
      <c r="AD81" s="88"/>
      <c r="AE81" s="90"/>
      <c r="AF81" s="90"/>
      <c r="AG81" s="90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</row>
    <row r="82" spans="1:46" ht="6.75" customHeight="1">
      <c r="A82" s="88"/>
      <c r="B82" s="88"/>
      <c r="C82" s="88"/>
      <c r="D82" s="96"/>
      <c r="E82" s="88"/>
      <c r="F82" s="88"/>
      <c r="G82" s="88"/>
      <c r="H82" s="88"/>
      <c r="I82" s="88"/>
      <c r="J82" s="96"/>
      <c r="K82" s="88"/>
      <c r="L82" s="88"/>
      <c r="M82" s="88"/>
      <c r="N82" s="88"/>
      <c r="O82" s="88"/>
      <c r="P82" s="88"/>
      <c r="Q82" s="88"/>
      <c r="R82" s="88"/>
      <c r="S82" s="88"/>
      <c r="T82" s="1173"/>
      <c r="U82" s="92"/>
      <c r="V82" s="88"/>
      <c r="W82" s="1185"/>
      <c r="X82" s="88"/>
      <c r="Y82" s="1173" t="s">
        <v>471</v>
      </c>
      <c r="Z82" s="92"/>
      <c r="AA82" s="92"/>
      <c r="AB82" s="92"/>
      <c r="AC82" s="88"/>
      <c r="AD82" s="1171"/>
      <c r="AE82" s="90"/>
      <c r="AF82" s="90"/>
      <c r="AG82" s="90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</row>
    <row r="83" spans="1:46" ht="6.75" customHeight="1">
      <c r="A83" s="88"/>
      <c r="B83" s="88"/>
      <c r="C83" s="88"/>
      <c r="D83" s="96"/>
      <c r="E83" s="88"/>
      <c r="F83" s="88"/>
      <c r="G83" s="88"/>
      <c r="H83" s="88"/>
      <c r="I83" s="88"/>
      <c r="J83" s="96"/>
      <c r="K83" s="88"/>
      <c r="L83" s="88"/>
      <c r="M83" s="88"/>
      <c r="N83" s="88"/>
      <c r="O83" s="88"/>
      <c r="P83" s="88"/>
      <c r="Q83" s="88"/>
      <c r="R83" s="88"/>
      <c r="S83" s="88"/>
      <c r="T83" s="1173"/>
      <c r="U83" s="92"/>
      <c r="V83" s="88"/>
      <c r="W83" s="93"/>
      <c r="X83" s="88"/>
      <c r="Y83" s="1173"/>
      <c r="Z83" s="92"/>
      <c r="AA83" s="92"/>
      <c r="AB83" s="92"/>
      <c r="AC83" s="88"/>
      <c r="AD83" s="1171"/>
      <c r="AE83" s="90"/>
      <c r="AF83" s="90"/>
      <c r="AG83" s="90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</row>
    <row r="84" spans="1:46" ht="6.75" customHeight="1">
      <c r="A84" s="88"/>
      <c r="B84" s="88"/>
      <c r="C84" s="88"/>
      <c r="D84" s="96"/>
      <c r="E84" s="88"/>
      <c r="F84" s="88"/>
      <c r="G84" s="88"/>
      <c r="H84" s="88"/>
      <c r="I84" s="88"/>
      <c r="J84" s="96"/>
      <c r="K84" s="88"/>
      <c r="L84" s="88"/>
      <c r="M84" s="88"/>
      <c r="N84" s="88"/>
      <c r="O84" s="88"/>
      <c r="P84" s="88"/>
      <c r="Q84" s="88"/>
      <c r="R84" s="88"/>
      <c r="S84" s="88"/>
      <c r="T84" s="92"/>
      <c r="U84" s="92"/>
      <c r="V84" s="88"/>
      <c r="W84" s="96"/>
      <c r="X84" s="88"/>
      <c r="Y84" s="1173" t="s">
        <v>472</v>
      </c>
      <c r="Z84" s="92"/>
      <c r="AA84" s="92"/>
      <c r="AB84" s="92"/>
      <c r="AC84" s="88"/>
      <c r="AD84" s="90"/>
      <c r="AE84" s="90"/>
      <c r="AF84" s="90"/>
      <c r="AG84" s="90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</row>
    <row r="85" spans="1:46" ht="6.75" customHeight="1">
      <c r="A85" s="88"/>
      <c r="B85" s="88"/>
      <c r="C85" s="88"/>
      <c r="D85" s="96"/>
      <c r="E85" s="88"/>
      <c r="F85" s="88"/>
      <c r="G85" s="88"/>
      <c r="H85" s="88"/>
      <c r="I85" s="88"/>
      <c r="J85" s="96"/>
      <c r="K85" s="88"/>
      <c r="L85" s="88"/>
      <c r="M85" s="88"/>
      <c r="N85" s="88"/>
      <c r="O85" s="88"/>
      <c r="P85" s="88"/>
      <c r="Q85" s="88"/>
      <c r="R85" s="88"/>
      <c r="S85" s="88"/>
      <c r="T85" s="92"/>
      <c r="U85" s="92"/>
      <c r="V85" s="88"/>
      <c r="W85" s="93"/>
      <c r="X85" s="88"/>
      <c r="Y85" s="1173"/>
      <c r="Z85" s="92"/>
      <c r="AA85" s="92"/>
      <c r="AB85" s="92"/>
      <c r="AC85" s="88"/>
      <c r="AD85" s="90"/>
      <c r="AE85" s="90"/>
      <c r="AF85" s="90"/>
      <c r="AG85" s="90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</row>
    <row r="86" spans="1:46" ht="6.75" customHeight="1">
      <c r="A86" s="1174"/>
      <c r="B86" s="88"/>
      <c r="C86" s="99"/>
      <c r="D86" s="96"/>
      <c r="E86" s="88"/>
      <c r="F86" s="88"/>
      <c r="G86" s="115"/>
      <c r="H86" s="88"/>
      <c r="I86" s="99"/>
      <c r="J86" s="96"/>
      <c r="K86" s="88"/>
      <c r="L86" s="88"/>
      <c r="M86" s="88"/>
      <c r="N86" s="88"/>
      <c r="O86" s="90"/>
      <c r="P86" s="90"/>
      <c r="Q86" s="90"/>
      <c r="R86" s="90"/>
      <c r="S86" s="90"/>
      <c r="T86" s="92"/>
      <c r="U86" s="92"/>
      <c r="V86" s="110"/>
      <c r="W86" s="111"/>
      <c r="X86" s="90"/>
      <c r="Y86" s="1173" t="s">
        <v>473</v>
      </c>
      <c r="Z86" s="92"/>
      <c r="AA86" s="92"/>
      <c r="AB86" s="92"/>
      <c r="AC86" s="88"/>
      <c r="AD86" s="88"/>
      <c r="AE86" s="90"/>
      <c r="AF86" s="90"/>
      <c r="AG86" s="90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</row>
    <row r="87" spans="1:46" ht="6.75" customHeight="1">
      <c r="A87" s="1182"/>
      <c r="B87" s="88"/>
      <c r="C87" s="99"/>
      <c r="D87" s="96"/>
      <c r="E87" s="88"/>
      <c r="F87" s="88"/>
      <c r="G87" s="116"/>
      <c r="H87" s="88"/>
      <c r="I87" s="99"/>
      <c r="J87" s="96"/>
      <c r="K87" s="88"/>
      <c r="L87" s="88"/>
      <c r="M87" s="88"/>
      <c r="N87" s="88"/>
      <c r="O87" s="90"/>
      <c r="P87" s="90"/>
      <c r="Q87" s="90"/>
      <c r="R87" s="90"/>
      <c r="S87" s="90"/>
      <c r="T87" s="92"/>
      <c r="U87" s="92"/>
      <c r="V87" s="90"/>
      <c r="W87" s="1185"/>
      <c r="X87" s="90"/>
      <c r="Y87" s="1173"/>
      <c r="Z87" s="92"/>
      <c r="AA87" s="92"/>
      <c r="AB87" s="92"/>
      <c r="AC87" s="88"/>
      <c r="AD87" s="88"/>
      <c r="AE87" s="90"/>
      <c r="AF87" s="90"/>
      <c r="AG87" s="90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</row>
    <row r="88" spans="1:46" ht="6.75" customHeight="1">
      <c r="A88" s="88"/>
      <c r="B88" s="88"/>
      <c r="C88" s="99"/>
      <c r="D88" s="96"/>
      <c r="E88" s="88"/>
      <c r="F88" s="88"/>
      <c r="G88" s="117"/>
      <c r="H88" s="88"/>
      <c r="I88" s="99"/>
      <c r="J88" s="96"/>
      <c r="K88" s="88"/>
      <c r="L88" s="88"/>
      <c r="M88" s="88"/>
      <c r="N88" s="88"/>
      <c r="O88" s="90"/>
      <c r="P88" s="90"/>
      <c r="Q88" s="90"/>
      <c r="R88" s="90"/>
      <c r="S88" s="90"/>
      <c r="T88" s="92"/>
      <c r="U88" s="92"/>
      <c r="V88" s="90"/>
      <c r="W88" s="1185"/>
      <c r="X88" s="90"/>
      <c r="Y88" s="1173" t="s">
        <v>474</v>
      </c>
      <c r="Z88" s="92"/>
      <c r="AA88" s="102"/>
      <c r="AB88" s="102"/>
      <c r="AC88" s="88"/>
      <c r="AD88" s="1171" t="s">
        <v>657</v>
      </c>
      <c r="AE88" s="90"/>
      <c r="AF88" s="90"/>
      <c r="AG88" s="90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</row>
    <row r="89" spans="1:46" ht="8.25" customHeight="1">
      <c r="A89" s="88"/>
      <c r="B89" s="88"/>
      <c r="C89" s="88"/>
      <c r="D89" s="96"/>
      <c r="E89" s="88"/>
      <c r="F89" s="88"/>
      <c r="G89" s="88"/>
      <c r="H89" s="88"/>
      <c r="I89" s="99"/>
      <c r="J89" s="96"/>
      <c r="K89" s="88"/>
      <c r="L89" s="88"/>
      <c r="M89" s="88"/>
      <c r="N89" s="88"/>
      <c r="O89" s="90"/>
      <c r="P89" s="90"/>
      <c r="Q89" s="88"/>
      <c r="R89" s="88"/>
      <c r="S89" s="88"/>
      <c r="T89" s="92"/>
      <c r="U89" s="92"/>
      <c r="V89" s="88"/>
      <c r="W89" s="1177"/>
      <c r="X89" s="88"/>
      <c r="Y89" s="1173"/>
      <c r="Z89" s="92"/>
      <c r="AA89" s="88"/>
      <c r="AB89" s="88"/>
      <c r="AC89" s="88"/>
      <c r="AD89" s="1171"/>
      <c r="AE89" s="90"/>
      <c r="AF89" s="90"/>
      <c r="AG89" s="90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</row>
    <row r="90" spans="1:46" ht="12" customHeight="1">
      <c r="A90" s="88"/>
      <c r="B90" s="88"/>
      <c r="C90" s="88"/>
      <c r="D90" s="96"/>
      <c r="E90" s="88"/>
      <c r="F90" s="88"/>
      <c r="G90" s="88"/>
      <c r="H90" s="88"/>
      <c r="I90" s="88"/>
      <c r="J90" s="96"/>
      <c r="K90" s="88"/>
      <c r="L90" s="88"/>
      <c r="M90" s="88"/>
      <c r="N90" s="88"/>
      <c r="O90" s="90"/>
      <c r="P90" s="90"/>
      <c r="Q90" s="88"/>
      <c r="R90" s="88"/>
      <c r="S90" s="88"/>
      <c r="T90" s="92"/>
      <c r="U90" s="92"/>
      <c r="V90" s="88"/>
      <c r="W90" s="1174"/>
      <c r="X90" s="88"/>
      <c r="Y90" s="92"/>
      <c r="Z90" s="92"/>
      <c r="AA90" s="92"/>
      <c r="AB90" s="92"/>
      <c r="AC90" s="88"/>
      <c r="AD90" s="88"/>
      <c r="AE90" s="90"/>
      <c r="AF90" s="90"/>
      <c r="AG90" s="90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</row>
    <row r="91" spans="1:46" ht="6.75" customHeight="1">
      <c r="A91" s="88"/>
      <c r="B91" s="88"/>
      <c r="C91" s="88"/>
      <c r="D91" s="96"/>
      <c r="E91" s="88"/>
      <c r="F91" s="88"/>
      <c r="G91" s="117"/>
      <c r="H91" s="88"/>
      <c r="I91" s="99"/>
      <c r="J91" s="97"/>
      <c r="K91" s="88"/>
      <c r="L91" s="1173" t="s">
        <v>658</v>
      </c>
      <c r="M91" s="1173"/>
      <c r="N91" s="1173"/>
      <c r="O91" s="1173"/>
      <c r="P91" s="1173"/>
      <c r="Q91" s="88"/>
      <c r="R91" s="98"/>
      <c r="S91" s="98"/>
      <c r="T91" s="102"/>
      <c r="U91" s="98"/>
      <c r="V91" s="98"/>
      <c r="W91" s="1183"/>
      <c r="X91" s="88"/>
      <c r="Y91" s="1173" t="s">
        <v>475</v>
      </c>
      <c r="Z91" s="88"/>
      <c r="AA91" s="92"/>
      <c r="AB91" s="88"/>
      <c r="AC91" s="88"/>
      <c r="AD91" s="1171"/>
      <c r="AE91" s="90"/>
      <c r="AF91" s="90"/>
      <c r="AG91" s="90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</row>
    <row r="92" spans="1:46" ht="6.75" customHeight="1">
      <c r="A92" s="1174"/>
      <c r="B92" s="88"/>
      <c r="C92" s="88"/>
      <c r="D92" s="96"/>
      <c r="E92" s="88"/>
      <c r="F92" s="88"/>
      <c r="G92" s="117"/>
      <c r="H92" s="1174"/>
      <c r="I92" s="1174"/>
      <c r="J92" s="88"/>
      <c r="K92" s="88"/>
      <c r="L92" s="1173"/>
      <c r="M92" s="1173"/>
      <c r="N92" s="1173"/>
      <c r="O92" s="1173"/>
      <c r="P92" s="1173"/>
      <c r="Q92" s="90"/>
      <c r="R92" s="88"/>
      <c r="S92" s="90"/>
      <c r="T92" s="92"/>
      <c r="U92" s="88"/>
      <c r="V92" s="88"/>
      <c r="W92" s="118"/>
      <c r="X92" s="90"/>
      <c r="Y92" s="1173"/>
      <c r="Z92" s="88"/>
      <c r="AA92" s="88"/>
      <c r="AB92" s="92"/>
      <c r="AC92" s="88"/>
      <c r="AD92" s="1171"/>
      <c r="AE92" s="90"/>
      <c r="AF92" s="90"/>
      <c r="AG92" s="90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</row>
    <row r="93" spans="1:46" ht="6.75" customHeight="1">
      <c r="A93" s="1174"/>
      <c r="B93" s="88"/>
      <c r="C93" s="88"/>
      <c r="D93" s="96"/>
      <c r="E93" s="88"/>
      <c r="F93" s="88"/>
      <c r="G93" s="88"/>
      <c r="H93" s="1174"/>
      <c r="I93" s="1174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92"/>
      <c r="U93" s="88"/>
      <c r="V93" s="88"/>
      <c r="W93" s="119"/>
      <c r="X93" s="88"/>
      <c r="Y93" s="1173" t="s">
        <v>476</v>
      </c>
      <c r="Z93" s="88"/>
      <c r="AA93" s="88"/>
      <c r="AB93" s="88"/>
      <c r="AC93" s="88"/>
      <c r="AD93" s="88"/>
      <c r="AE93" s="90"/>
      <c r="AF93" s="90"/>
      <c r="AG93" s="90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</row>
    <row r="94" spans="1:46" ht="6.75" customHeight="1">
      <c r="A94" s="1174"/>
      <c r="B94" s="88"/>
      <c r="C94" s="88"/>
      <c r="D94" s="96"/>
      <c r="E94" s="88"/>
      <c r="F94" s="88"/>
      <c r="G94" s="88"/>
      <c r="H94" s="1174"/>
      <c r="I94" s="1174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92"/>
      <c r="U94" s="88"/>
      <c r="V94" s="88"/>
      <c r="W94" s="118"/>
      <c r="X94" s="88"/>
      <c r="Y94" s="1173"/>
      <c r="Z94" s="88"/>
      <c r="AA94" s="88"/>
      <c r="AB94" s="88"/>
      <c r="AC94" s="88"/>
      <c r="AD94" s="88"/>
      <c r="AE94" s="90"/>
      <c r="AF94" s="90"/>
      <c r="AG94" s="90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</row>
    <row r="95" spans="1:46" ht="6.75" customHeight="1">
      <c r="A95" s="1174"/>
      <c r="B95" s="88"/>
      <c r="C95" s="88"/>
      <c r="D95" s="96"/>
      <c r="E95" s="88"/>
      <c r="F95" s="88"/>
      <c r="G95" s="88"/>
      <c r="H95" s="1174"/>
      <c r="I95" s="1174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92"/>
      <c r="U95" s="88"/>
      <c r="V95" s="88"/>
      <c r="W95" s="119"/>
      <c r="X95" s="88"/>
      <c r="Y95" s="1173" t="s">
        <v>477</v>
      </c>
      <c r="Z95" s="88"/>
      <c r="AA95" s="88"/>
      <c r="AB95" s="88"/>
      <c r="AC95" s="88"/>
      <c r="AD95" s="88"/>
      <c r="AE95" s="90"/>
      <c r="AF95" s="90"/>
      <c r="AG95" s="90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</row>
    <row r="96" spans="1:46" ht="6.75" customHeight="1">
      <c r="A96" s="1174"/>
      <c r="B96" s="88"/>
      <c r="C96" s="88"/>
      <c r="D96" s="96"/>
      <c r="E96" s="88"/>
      <c r="F96" s="88"/>
      <c r="G96" s="88"/>
      <c r="H96" s="1174"/>
      <c r="I96" s="1174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92"/>
      <c r="U96" s="88"/>
      <c r="V96" s="88"/>
      <c r="W96" s="118"/>
      <c r="X96" s="88"/>
      <c r="Y96" s="1173"/>
      <c r="Z96" s="88"/>
      <c r="AA96" s="88"/>
      <c r="AB96" s="88"/>
      <c r="AC96" s="88"/>
      <c r="AD96" s="88"/>
      <c r="AE96" s="1171"/>
      <c r="AF96" s="1171"/>
      <c r="AG96" s="1171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</row>
    <row r="97" spans="1:46" ht="6.75" customHeight="1">
      <c r="A97" s="1174"/>
      <c r="B97" s="88"/>
      <c r="C97" s="88"/>
      <c r="D97" s="96"/>
      <c r="E97" s="88"/>
      <c r="F97" s="88"/>
      <c r="G97" s="88"/>
      <c r="H97" s="1174"/>
      <c r="I97" s="1174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1173"/>
      <c r="U97" s="88"/>
      <c r="V97" s="99"/>
      <c r="W97" s="119"/>
      <c r="X97" s="88"/>
      <c r="Y97" s="1173" t="s">
        <v>478</v>
      </c>
      <c r="Z97" s="88"/>
      <c r="AA97" s="88"/>
      <c r="AB97" s="88"/>
      <c r="AC97" s="88"/>
      <c r="AD97" s="88"/>
      <c r="AE97" s="1171"/>
      <c r="AF97" s="1171"/>
      <c r="AG97" s="1171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</row>
    <row r="98" spans="1:46" ht="6.75" customHeight="1">
      <c r="A98" s="1174"/>
      <c r="B98" s="88"/>
      <c r="C98" s="88"/>
      <c r="D98" s="96"/>
      <c r="E98" s="88"/>
      <c r="F98" s="88"/>
      <c r="G98" s="88"/>
      <c r="H98" s="1174"/>
      <c r="I98" s="1174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1173"/>
      <c r="U98" s="88"/>
      <c r="V98" s="88"/>
      <c r="W98" s="118"/>
      <c r="X98" s="88"/>
      <c r="Y98" s="1173"/>
      <c r="Z98" s="88"/>
      <c r="AA98" s="88"/>
      <c r="AB98" s="88"/>
      <c r="AC98" s="88"/>
      <c r="AD98" s="88"/>
      <c r="AE98" s="1171"/>
      <c r="AF98" s="1171"/>
      <c r="AG98" s="1171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</row>
    <row r="99" spans="1:46" ht="6.75" customHeight="1">
      <c r="A99" s="1174"/>
      <c r="B99" s="88"/>
      <c r="C99" s="88"/>
      <c r="D99" s="96"/>
      <c r="E99" s="88"/>
      <c r="F99" s="88"/>
      <c r="G99" s="88"/>
      <c r="H99" s="1174"/>
      <c r="I99" s="1174"/>
      <c r="J99" s="88"/>
      <c r="K99" s="88"/>
      <c r="L99" s="88"/>
      <c r="M99" s="88"/>
      <c r="N99" s="88"/>
      <c r="O99" s="90"/>
      <c r="P99" s="90"/>
      <c r="Q99" s="90"/>
      <c r="R99" s="90"/>
      <c r="S99" s="88"/>
      <c r="T99" s="92"/>
      <c r="U99" s="92"/>
      <c r="V99" s="90"/>
      <c r="W99" s="120"/>
      <c r="X99" s="88"/>
      <c r="Y99" s="1173" t="s">
        <v>479</v>
      </c>
      <c r="Z99" s="92"/>
      <c r="AA99" s="92"/>
      <c r="AB99" s="88"/>
      <c r="AC99" s="88"/>
      <c r="AD99" s="1171"/>
      <c r="AE99" s="1171"/>
      <c r="AF99" s="1171"/>
      <c r="AG99" s="1171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</row>
    <row r="100" spans="1:46" ht="6.75" customHeight="1">
      <c r="A100" s="88"/>
      <c r="B100" s="88"/>
      <c r="C100" s="88"/>
      <c r="D100" s="96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90"/>
      <c r="T100" s="92"/>
      <c r="U100" s="88"/>
      <c r="V100" s="88"/>
      <c r="W100" s="121"/>
      <c r="X100" s="90"/>
      <c r="Y100" s="1173"/>
      <c r="Z100" s="88"/>
      <c r="AA100" s="92"/>
      <c r="AB100" s="92"/>
      <c r="AC100" s="88"/>
      <c r="AD100" s="1171"/>
      <c r="AE100" s="90"/>
      <c r="AF100" s="90"/>
      <c r="AG100" s="90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</row>
    <row r="101" spans="1:46" ht="6.75" customHeight="1">
      <c r="A101" s="88"/>
      <c r="B101" s="88"/>
      <c r="C101" s="88"/>
      <c r="D101" s="96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0"/>
      <c r="P101" s="90"/>
      <c r="Q101" s="90"/>
      <c r="R101" s="90"/>
      <c r="S101" s="90"/>
      <c r="T101" s="90"/>
      <c r="U101" s="90"/>
      <c r="V101" s="90"/>
      <c r="W101" s="122"/>
      <c r="X101" s="90"/>
      <c r="Y101" s="1173" t="s">
        <v>480</v>
      </c>
      <c r="Z101" s="88"/>
      <c r="AA101" s="88"/>
      <c r="AB101" s="88"/>
      <c r="AC101" s="88"/>
      <c r="AD101" s="88"/>
      <c r="AE101" s="90"/>
      <c r="AF101" s="90"/>
      <c r="AG101" s="90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</row>
    <row r="102" spans="1:46" ht="6.75" customHeight="1">
      <c r="A102" s="88"/>
      <c r="B102" s="88"/>
      <c r="C102" s="88"/>
      <c r="D102" s="96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90"/>
      <c r="P102" s="90"/>
      <c r="Q102" s="90"/>
      <c r="R102" s="90"/>
      <c r="S102" s="90"/>
      <c r="T102" s="90"/>
      <c r="U102" s="90"/>
      <c r="V102" s="90"/>
      <c r="W102" s="121"/>
      <c r="X102" s="90"/>
      <c r="Y102" s="1173"/>
      <c r="Z102" s="88"/>
      <c r="AA102" s="88"/>
      <c r="AB102" s="88"/>
      <c r="AC102" s="88"/>
      <c r="AD102" s="88"/>
      <c r="AE102" s="1171"/>
      <c r="AF102" s="1171"/>
      <c r="AG102" s="1171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</row>
    <row r="103" spans="1:46" ht="6.75" customHeight="1">
      <c r="A103" s="88"/>
      <c r="B103" s="88"/>
      <c r="C103" s="88"/>
      <c r="D103" s="96"/>
      <c r="E103" s="88"/>
      <c r="F103" s="88"/>
      <c r="G103" s="88"/>
      <c r="H103" s="1174"/>
      <c r="I103" s="1174"/>
      <c r="J103" s="88"/>
      <c r="K103" s="88"/>
      <c r="L103" s="1173"/>
      <c r="M103" s="1173"/>
      <c r="N103" s="1173"/>
      <c r="O103" s="1173"/>
      <c r="P103" s="1173"/>
      <c r="Q103" s="90"/>
      <c r="R103" s="90"/>
      <c r="S103" s="90"/>
      <c r="T103" s="92"/>
      <c r="U103" s="88"/>
      <c r="V103" s="90"/>
      <c r="W103" s="122"/>
      <c r="X103" s="90"/>
      <c r="Y103" s="1173" t="s">
        <v>481</v>
      </c>
      <c r="Z103" s="88"/>
      <c r="AA103" s="88"/>
      <c r="AB103" s="88"/>
      <c r="AC103" s="88"/>
      <c r="AD103" s="88"/>
      <c r="AE103" s="1171"/>
      <c r="AF103" s="1171"/>
      <c r="AG103" s="1171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</row>
    <row r="104" spans="1:46" ht="6.75" customHeight="1">
      <c r="A104" s="88"/>
      <c r="B104" s="88"/>
      <c r="C104" s="88"/>
      <c r="D104" s="96"/>
      <c r="E104" s="88"/>
      <c r="F104" s="88"/>
      <c r="G104" s="88"/>
      <c r="H104" s="1174"/>
      <c r="I104" s="1174"/>
      <c r="J104" s="88"/>
      <c r="K104" s="88"/>
      <c r="L104" s="1173"/>
      <c r="M104" s="1173"/>
      <c r="N104" s="1173"/>
      <c r="O104" s="1173"/>
      <c r="P104" s="1173"/>
      <c r="Q104" s="88"/>
      <c r="R104" s="88"/>
      <c r="S104" s="88"/>
      <c r="T104" s="92"/>
      <c r="U104" s="88"/>
      <c r="V104" s="88"/>
      <c r="W104" s="123"/>
      <c r="X104" s="88"/>
      <c r="Y104" s="1173"/>
      <c r="Z104" s="88"/>
      <c r="AA104" s="88"/>
      <c r="AB104" s="88"/>
      <c r="AC104" s="88"/>
      <c r="AD104" s="88"/>
      <c r="AE104" s="1171"/>
      <c r="AF104" s="1171"/>
      <c r="AG104" s="1171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</row>
    <row r="105" spans="1:46" ht="6.75" customHeight="1">
      <c r="A105" s="88"/>
      <c r="B105" s="88"/>
      <c r="C105" s="88"/>
      <c r="D105" s="96"/>
      <c r="E105" s="88"/>
      <c r="F105" s="88"/>
      <c r="G105" s="88"/>
      <c r="H105" s="1174"/>
      <c r="I105" s="1174"/>
      <c r="J105" s="88"/>
      <c r="K105" s="88"/>
      <c r="L105" s="1173"/>
      <c r="M105" s="1173"/>
      <c r="N105" s="1173"/>
      <c r="O105" s="1173"/>
      <c r="P105" s="1173"/>
      <c r="Q105" s="90"/>
      <c r="R105" s="90"/>
      <c r="S105" s="90"/>
      <c r="T105" s="92"/>
      <c r="U105" s="88"/>
      <c r="V105" s="90"/>
      <c r="W105" s="90"/>
      <c r="X105" s="90"/>
      <c r="Y105" s="1173"/>
      <c r="Z105" s="88"/>
      <c r="AA105" s="88"/>
      <c r="AB105" s="88"/>
      <c r="AC105" s="88"/>
      <c r="AD105" s="88"/>
      <c r="AE105" s="1171"/>
      <c r="AF105" s="1171"/>
      <c r="AG105" s="1171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</row>
    <row r="106" spans="1:46" ht="6.75" customHeight="1">
      <c r="A106" s="88"/>
      <c r="B106" s="88"/>
      <c r="C106" s="88"/>
      <c r="D106" s="96"/>
      <c r="E106" s="88"/>
      <c r="F106" s="88"/>
      <c r="G106" s="88"/>
      <c r="H106" s="1174"/>
      <c r="I106" s="1174"/>
      <c r="J106" s="88"/>
      <c r="K106" s="88"/>
      <c r="L106" s="1173"/>
      <c r="M106" s="1173"/>
      <c r="N106" s="1173"/>
      <c r="O106" s="1173"/>
      <c r="P106" s="1173"/>
      <c r="Q106" s="88"/>
      <c r="R106" s="88"/>
      <c r="S106" s="88"/>
      <c r="T106" s="92"/>
      <c r="U106" s="88"/>
      <c r="V106" s="88"/>
      <c r="W106" s="88"/>
      <c r="X106" s="88"/>
      <c r="Y106" s="1173"/>
      <c r="Z106" s="88"/>
      <c r="AA106" s="88"/>
      <c r="AB106" s="88"/>
      <c r="AC106" s="88"/>
      <c r="AD106" s="88"/>
      <c r="AE106" s="1171"/>
      <c r="AF106" s="90"/>
      <c r="AG106" s="90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</row>
    <row r="107" spans="1:46" ht="12" customHeight="1">
      <c r="A107" s="88"/>
      <c r="B107" s="88"/>
      <c r="C107" s="88"/>
      <c r="D107" s="96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0"/>
      <c r="P107" s="90"/>
      <c r="Q107" s="90"/>
      <c r="R107" s="90"/>
      <c r="S107" s="90"/>
      <c r="T107" s="88"/>
      <c r="U107" s="88"/>
      <c r="V107" s="90"/>
      <c r="W107" s="90"/>
      <c r="X107" s="90"/>
      <c r="Y107" s="92"/>
      <c r="Z107" s="88"/>
      <c r="AA107" s="88"/>
      <c r="AB107" s="88"/>
      <c r="AC107" s="88"/>
      <c r="AD107" s="88"/>
      <c r="AE107" s="1171"/>
      <c r="AF107" s="90"/>
      <c r="AG107" s="90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</row>
    <row r="108" spans="1:46" ht="12" customHeight="1">
      <c r="A108" s="88"/>
      <c r="B108" s="88"/>
      <c r="C108" s="88"/>
      <c r="D108" s="96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90"/>
      <c r="V108" s="88"/>
      <c r="W108" s="88"/>
      <c r="X108" s="88"/>
      <c r="Y108" s="88"/>
      <c r="Z108" s="90"/>
      <c r="AA108" s="90"/>
      <c r="AB108" s="90"/>
      <c r="AC108" s="90"/>
      <c r="AD108" s="88"/>
      <c r="AE108" s="1171"/>
      <c r="AF108" s="90"/>
      <c r="AG108" s="90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</row>
    <row r="109" spans="1:46" ht="6" customHeight="1">
      <c r="A109" s="88"/>
      <c r="B109" s="88"/>
      <c r="C109" s="88"/>
      <c r="D109" s="97"/>
      <c r="E109" s="98"/>
      <c r="F109" s="102"/>
      <c r="G109" s="124"/>
      <c r="H109" s="124"/>
      <c r="I109" s="124"/>
      <c r="J109" s="124"/>
      <c r="K109" s="102"/>
      <c r="L109" s="102"/>
      <c r="M109" s="102"/>
      <c r="N109" s="102"/>
      <c r="O109" s="88"/>
      <c r="P109" s="1173" t="s">
        <v>482</v>
      </c>
      <c r="Q109" s="1186"/>
      <c r="R109" s="1186"/>
      <c r="S109" s="1186"/>
      <c r="T109" s="90"/>
      <c r="U109" s="88"/>
      <c r="V109" s="1171"/>
      <c r="W109" s="1171"/>
      <c r="X109" s="1171"/>
      <c r="Y109" s="1171"/>
      <c r="Z109" s="88"/>
      <c r="AA109" s="88"/>
      <c r="AB109" s="88"/>
      <c r="AC109" s="88"/>
      <c r="AD109" s="88"/>
      <c r="AE109" s="1171"/>
      <c r="AF109" s="90"/>
      <c r="AG109" s="90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</row>
    <row r="110" spans="1:46" ht="6" customHeight="1">
      <c r="A110" s="88"/>
      <c r="B110" s="88"/>
      <c r="C110" s="88"/>
      <c r="D110" s="88"/>
      <c r="E110" s="88"/>
      <c r="F110" s="125"/>
      <c r="G110" s="125"/>
      <c r="H110" s="125"/>
      <c r="I110" s="125"/>
      <c r="J110" s="125"/>
      <c r="K110" s="126"/>
      <c r="L110" s="92"/>
      <c r="M110" s="92"/>
      <c r="N110" s="92"/>
      <c r="O110" s="88"/>
      <c r="P110" s="1186"/>
      <c r="Q110" s="1186"/>
      <c r="R110" s="1186"/>
      <c r="S110" s="1186"/>
      <c r="T110" s="90"/>
      <c r="U110" s="88"/>
      <c r="V110" s="1171"/>
      <c r="W110" s="1171"/>
      <c r="X110" s="1171"/>
      <c r="Y110" s="1171"/>
      <c r="Z110" s="88"/>
      <c r="AA110" s="88"/>
      <c r="AB110" s="88"/>
      <c r="AC110" s="88"/>
      <c r="AD110" s="88"/>
      <c r="AE110" s="1171"/>
      <c r="AF110" s="1171"/>
      <c r="AG110" s="1171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</row>
    <row r="111" spans="16:46" ht="12" customHeight="1">
      <c r="P111" s="1172"/>
      <c r="Q111" s="1172"/>
      <c r="R111" s="1172"/>
      <c r="S111" s="1172"/>
      <c r="AE111" s="1171"/>
      <c r="AF111" s="1171"/>
      <c r="AG111" s="1171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</row>
    <row r="112" spans="31:46" ht="12" customHeight="1">
      <c r="AE112" s="1171"/>
      <c r="AF112" s="1171"/>
      <c r="AG112" s="1171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</row>
    <row r="113" spans="31:46" ht="12" customHeight="1">
      <c r="AE113" s="1171"/>
      <c r="AF113" s="1171"/>
      <c r="AG113" s="1171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</row>
    <row r="114" spans="31:46" ht="12" customHeight="1">
      <c r="AE114" s="90"/>
      <c r="AF114" s="90"/>
      <c r="AG114" s="90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</row>
    <row r="115" spans="31:46" ht="12" customHeight="1">
      <c r="AE115" s="90"/>
      <c r="AF115" s="90"/>
      <c r="AG115" s="90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</row>
    <row r="116" spans="31:46" ht="12" customHeight="1">
      <c r="AE116" s="1170"/>
      <c r="AF116" s="1170"/>
      <c r="AG116" s="90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</row>
    <row r="117" spans="31:46" ht="12" customHeight="1">
      <c r="AE117" s="1170"/>
      <c r="AF117" s="1170"/>
      <c r="AG117" s="90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</row>
    <row r="118" spans="31:46" ht="12" customHeight="1">
      <c r="AE118" s="1171"/>
      <c r="AF118" s="1171"/>
      <c r="AG118" s="1171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</row>
    <row r="119" spans="31:46" ht="12" customHeight="1">
      <c r="AE119" s="1171"/>
      <c r="AF119" s="1171"/>
      <c r="AG119" s="1171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</row>
    <row r="120" spans="31:46" ht="12" customHeight="1">
      <c r="AE120" s="90"/>
      <c r="AF120" s="90"/>
      <c r="AG120" s="90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</row>
    <row r="121" spans="31:46" ht="12" customHeight="1">
      <c r="AE121" s="90"/>
      <c r="AF121" s="90"/>
      <c r="AG121" s="90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</row>
    <row r="122" spans="31:46" ht="12" customHeight="1">
      <c r="AE122" s="90"/>
      <c r="AF122" s="90"/>
      <c r="AG122" s="90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</row>
    <row r="123" spans="31:46" ht="12" customHeight="1">
      <c r="AE123" s="1171"/>
      <c r="AF123" s="1171"/>
      <c r="AG123" s="1171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</row>
    <row r="124" spans="31:46" ht="12" customHeight="1">
      <c r="AE124" s="1171"/>
      <c r="AF124" s="1171"/>
      <c r="AG124" s="1171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</row>
    <row r="125" spans="31:46" ht="12" customHeight="1">
      <c r="AE125" s="1171"/>
      <c r="AF125" s="1171"/>
      <c r="AG125" s="1171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</row>
    <row r="126" spans="31:46" ht="12" customHeight="1">
      <c r="AE126" s="1171"/>
      <c r="AF126" s="1171"/>
      <c r="AG126" s="1171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</row>
    <row r="127" spans="31:46" ht="12" customHeight="1">
      <c r="AE127" s="1171"/>
      <c r="AF127" s="1171"/>
      <c r="AG127" s="1171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</row>
    <row r="128" spans="31:46" ht="12" customHeight="1">
      <c r="AE128" s="1171"/>
      <c r="AF128" s="1171"/>
      <c r="AG128" s="1171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</row>
    <row r="129" spans="31:46" ht="12" customHeight="1">
      <c r="AE129" s="1171"/>
      <c r="AF129" s="1171"/>
      <c r="AG129" s="1171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</row>
    <row r="130" spans="31:46" ht="12" customHeight="1">
      <c r="AE130" s="1171"/>
      <c r="AF130" s="1171"/>
      <c r="AG130" s="1171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</row>
    <row r="131" spans="31:46" ht="12" customHeight="1">
      <c r="AE131" s="1171"/>
      <c r="AF131" s="1171"/>
      <c r="AG131" s="1171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</row>
    <row r="132" spans="31:46" ht="12" customHeight="1">
      <c r="AE132" s="1171"/>
      <c r="AF132" s="1171"/>
      <c r="AG132" s="1171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</row>
    <row r="133" spans="31:46" ht="12" customHeight="1">
      <c r="AE133" s="1171"/>
      <c r="AF133" s="1171"/>
      <c r="AG133" s="1171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</row>
    <row r="134" spans="31:46" ht="12" customHeight="1">
      <c r="AE134" s="1171"/>
      <c r="AF134" s="1171"/>
      <c r="AG134" s="1171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</row>
    <row r="135" spans="31:46" ht="12" customHeight="1">
      <c r="AE135" s="1171"/>
      <c r="AF135" s="1171"/>
      <c r="AG135" s="1171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</row>
    <row r="136" spans="31:46" ht="12" customHeight="1">
      <c r="AE136" s="1171"/>
      <c r="AF136" s="1171"/>
      <c r="AG136" s="1171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</row>
    <row r="137" spans="31:46" ht="12" customHeight="1">
      <c r="AE137" s="1171"/>
      <c r="AF137" s="1171"/>
      <c r="AG137" s="1171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</row>
    <row r="138" spans="31:46" ht="12" customHeight="1">
      <c r="AE138" s="1171"/>
      <c r="AF138" s="1171"/>
      <c r="AG138" s="1171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</row>
    <row r="139" spans="31:46" ht="12" customHeight="1">
      <c r="AE139" s="1171"/>
      <c r="AF139" s="1171"/>
      <c r="AG139" s="1171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</row>
    <row r="140" spans="31:46" ht="12" customHeight="1">
      <c r="AE140" s="1171"/>
      <c r="AF140" s="1171"/>
      <c r="AG140" s="1171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</row>
    <row r="141" spans="31:46" ht="12" customHeight="1">
      <c r="AE141" s="90"/>
      <c r="AF141" s="90"/>
      <c r="AG141" s="90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</row>
    <row r="142" spans="31:46" ht="12" customHeight="1">
      <c r="AE142" s="90"/>
      <c r="AF142" s="90"/>
      <c r="AG142" s="90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</row>
    <row r="143" spans="31:46" ht="12" customHeight="1">
      <c r="AE143" s="90"/>
      <c r="AF143" s="90"/>
      <c r="AG143" s="90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</row>
    <row r="144" spans="31:46" ht="12" customHeight="1">
      <c r="AE144" s="90"/>
      <c r="AF144" s="90"/>
      <c r="AG144" s="90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</row>
    <row r="145" spans="31:46" ht="12" customHeight="1">
      <c r="AE145" s="90"/>
      <c r="AF145" s="90"/>
      <c r="AG145" s="90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</row>
    <row r="146" spans="31:46" ht="12" customHeight="1">
      <c r="AE146" s="90"/>
      <c r="AF146" s="90"/>
      <c r="AG146" s="90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</row>
    <row r="147" spans="31:46" ht="12" customHeight="1">
      <c r="AE147" s="90"/>
      <c r="AF147" s="90"/>
      <c r="AG147" s="90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</row>
    <row r="148" spans="31:46" ht="12" customHeight="1">
      <c r="AE148" s="90"/>
      <c r="AF148" s="90"/>
      <c r="AG148" s="90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</row>
    <row r="149" spans="31:46" ht="12" customHeight="1">
      <c r="AE149" s="90"/>
      <c r="AF149" s="90"/>
      <c r="AG149" s="90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</row>
    <row r="150" spans="31:46" ht="12" customHeight="1">
      <c r="AE150" s="90"/>
      <c r="AF150" s="90"/>
      <c r="AG150" s="90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</row>
    <row r="151" spans="31:46" ht="12" customHeight="1">
      <c r="AE151" s="1170"/>
      <c r="AF151" s="1170"/>
      <c r="AG151" s="1170"/>
      <c r="AH151" s="1170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</row>
    <row r="152" spans="31:46" ht="12" customHeight="1">
      <c r="AE152" s="1170"/>
      <c r="AF152" s="1170"/>
      <c r="AG152" s="1170"/>
      <c r="AH152" s="1170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</row>
    <row r="153" spans="31:46" ht="12" customHeight="1">
      <c r="AE153" s="1170"/>
      <c r="AF153" s="1170"/>
      <c r="AG153" s="1170"/>
      <c r="AH153" s="1170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</row>
    <row r="154" spans="31:46" ht="12" customHeight="1">
      <c r="AE154" s="1170"/>
      <c r="AF154" s="1170"/>
      <c r="AG154" s="1170"/>
      <c r="AH154" s="1170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</row>
    <row r="155" spans="31:46" ht="12" customHeight="1">
      <c r="AE155" s="1170"/>
      <c r="AF155" s="1170"/>
      <c r="AG155" s="1170"/>
      <c r="AH155" s="1170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</row>
    <row r="156" spans="31:46" ht="12" customHeight="1">
      <c r="AE156" s="90"/>
      <c r="AF156" s="90"/>
      <c r="AG156" s="90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</row>
  </sheetData>
  <sheetProtection/>
  <mergeCells count="164">
    <mergeCell ref="P109:S110"/>
    <mergeCell ref="V109:Y110"/>
    <mergeCell ref="P111:S111"/>
    <mergeCell ref="H103:I104"/>
    <mergeCell ref="L103:P104"/>
    <mergeCell ref="Y103:Y104"/>
    <mergeCell ref="H105:I106"/>
    <mergeCell ref="L105:P106"/>
    <mergeCell ref="Y105:Y106"/>
    <mergeCell ref="A86:A87"/>
    <mergeCell ref="W87:W88"/>
    <mergeCell ref="Y88:Y89"/>
    <mergeCell ref="AD88:AD89"/>
    <mergeCell ref="W89:W91"/>
    <mergeCell ref="L91:P92"/>
    <mergeCell ref="AD91:AD92"/>
    <mergeCell ref="A92:A99"/>
    <mergeCell ref="H92:I99"/>
    <mergeCell ref="AD99:AD100"/>
    <mergeCell ref="L78:P79"/>
    <mergeCell ref="W79:W80"/>
    <mergeCell ref="T80:T81"/>
    <mergeCell ref="W81:W82"/>
    <mergeCell ref="T82:T83"/>
    <mergeCell ref="F67:H68"/>
    <mergeCell ref="L67:P68"/>
    <mergeCell ref="AD67:AD68"/>
    <mergeCell ref="S68:S71"/>
    <mergeCell ref="T71:T72"/>
    <mergeCell ref="AA11:AD12"/>
    <mergeCell ref="Y13:Y14"/>
    <mergeCell ref="AA13:AD14"/>
    <mergeCell ref="W14:W15"/>
    <mergeCell ref="Y15:Y16"/>
    <mergeCell ref="AA15:AD16"/>
    <mergeCell ref="W16:W17"/>
    <mergeCell ref="Y101:Y102"/>
    <mergeCell ref="Y19:Y20"/>
    <mergeCell ref="Y21:Y22"/>
    <mergeCell ref="Y78:Y79"/>
    <mergeCell ref="Y75:Y76"/>
    <mergeCell ref="Y73:Y74"/>
    <mergeCell ref="Y36:Y37"/>
    <mergeCell ref="Y39:Y40"/>
    <mergeCell ref="Y34:Y35"/>
    <mergeCell ref="Y52:Y53"/>
    <mergeCell ref="AA4:AD5"/>
    <mergeCell ref="AA6:AD7"/>
    <mergeCell ref="Y30:Y31"/>
    <mergeCell ref="Y97:Y98"/>
    <mergeCell ref="Y93:Y94"/>
    <mergeCell ref="AD24:AD25"/>
    <mergeCell ref="AD36:AD37"/>
    <mergeCell ref="AB35:AB36"/>
    <mergeCell ref="AD30:AD31"/>
    <mergeCell ref="AD32:AD33"/>
    <mergeCell ref="A67:A68"/>
    <mergeCell ref="W40:W41"/>
    <mergeCell ref="T34:T35"/>
    <mergeCell ref="W35:W37"/>
    <mergeCell ref="L44:P45"/>
    <mergeCell ref="T52:T53"/>
    <mergeCell ref="R58:T59"/>
    <mergeCell ref="O60:O61"/>
    <mergeCell ref="P60:P61"/>
    <mergeCell ref="R60:T61"/>
    <mergeCell ref="J31:J39"/>
    <mergeCell ref="J40:J44"/>
    <mergeCell ref="O62:O63"/>
    <mergeCell ref="P62:P63"/>
    <mergeCell ref="A1:AD1"/>
    <mergeCell ref="Y71:Y72"/>
    <mergeCell ref="Y67:Y68"/>
    <mergeCell ref="L39:P40"/>
    <mergeCell ref="Y62:Y63"/>
    <mergeCell ref="Y60:Y61"/>
    <mergeCell ref="Y69:Y70"/>
    <mergeCell ref="Y58:Y59"/>
    <mergeCell ref="Y41:Y42"/>
    <mergeCell ref="Y44:Y45"/>
    <mergeCell ref="Y32:Y33"/>
    <mergeCell ref="L30:P31"/>
    <mergeCell ref="L9:P10"/>
    <mergeCell ref="T32:T33"/>
    <mergeCell ref="Y25:Y26"/>
    <mergeCell ref="Y9:Y10"/>
    <mergeCell ref="Y11:Y12"/>
    <mergeCell ref="Y27:Y28"/>
    <mergeCell ref="T27:T28"/>
    <mergeCell ref="Y4:Y5"/>
    <mergeCell ref="W5:W6"/>
    <mergeCell ref="L4:P5"/>
    <mergeCell ref="Y23:Y24"/>
    <mergeCell ref="Y6:Y7"/>
    <mergeCell ref="Y17:Y18"/>
    <mergeCell ref="R23:T24"/>
    <mergeCell ref="T19:T20"/>
    <mergeCell ref="T21:T22"/>
    <mergeCell ref="AD34:AD35"/>
    <mergeCell ref="Y82:Y83"/>
    <mergeCell ref="Y46:Y47"/>
    <mergeCell ref="AD46:AD47"/>
    <mergeCell ref="AB45:AB46"/>
    <mergeCell ref="AD44:AD45"/>
    <mergeCell ref="AD60:AD61"/>
    <mergeCell ref="Y54:Y55"/>
    <mergeCell ref="AD54:AD55"/>
    <mergeCell ref="AD58:AD59"/>
    <mergeCell ref="AD82:AD83"/>
    <mergeCell ref="Y80:Y81"/>
    <mergeCell ref="AD50:AD51"/>
    <mergeCell ref="AD52:AD53"/>
    <mergeCell ref="T36:T37"/>
    <mergeCell ref="T41:T42"/>
    <mergeCell ref="AD48:AD49"/>
    <mergeCell ref="W72:W73"/>
    <mergeCell ref="T73:T74"/>
    <mergeCell ref="Y56:Y57"/>
    <mergeCell ref="Y99:Y100"/>
    <mergeCell ref="T69:T70"/>
    <mergeCell ref="T62:T63"/>
    <mergeCell ref="Y84:Y85"/>
    <mergeCell ref="Y86:Y87"/>
    <mergeCell ref="T97:T98"/>
    <mergeCell ref="Y95:Y96"/>
    <mergeCell ref="Y91:Y92"/>
    <mergeCell ref="AE5:AG6"/>
    <mergeCell ref="AE7:AG8"/>
    <mergeCell ref="AE1:AG2"/>
    <mergeCell ref="AE3:AG4"/>
    <mergeCell ref="AE12:AE13"/>
    <mergeCell ref="AH12:AT13"/>
    <mergeCell ref="AE14:AE15"/>
    <mergeCell ref="AH14:AT15"/>
    <mergeCell ref="AE16:AE17"/>
    <mergeCell ref="AH16:AT17"/>
    <mergeCell ref="AH18:AT19"/>
    <mergeCell ref="AE19:AE20"/>
    <mergeCell ref="AE96:AG97"/>
    <mergeCell ref="AE98:AG99"/>
    <mergeCell ref="AE21:AE22"/>
    <mergeCell ref="AE24:AE25"/>
    <mergeCell ref="AE106:AE107"/>
    <mergeCell ref="AE108:AE109"/>
    <mergeCell ref="AE102:AG103"/>
    <mergeCell ref="AE104:AG105"/>
    <mergeCell ref="AE116:AF117"/>
    <mergeCell ref="AE118:AG119"/>
    <mergeCell ref="AE110:AG111"/>
    <mergeCell ref="AE112:AG113"/>
    <mergeCell ref="AE123:AG124"/>
    <mergeCell ref="AE125:AG126"/>
    <mergeCell ref="AE127:AG128"/>
    <mergeCell ref="AE129:AG130"/>
    <mergeCell ref="AE135:AG136"/>
    <mergeCell ref="AE137:AG138"/>
    <mergeCell ref="AE139:AG140"/>
    <mergeCell ref="AE131:AG132"/>
    <mergeCell ref="AE133:AG134"/>
    <mergeCell ref="AE153:AH153"/>
    <mergeCell ref="AE154:AH154"/>
    <mergeCell ref="AE155:AH155"/>
    <mergeCell ref="AE151:AH151"/>
    <mergeCell ref="AE152:AH152"/>
  </mergeCells>
  <printOptions horizontalCentered="1"/>
  <pageMargins left="0.7874015748031497" right="0.7874015748031497" top="0.7874015748031497" bottom="0.5905511811023623" header="0.5118110236220472" footer="0.35433070866141736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2011-12-08T01:19:58Z</cp:lastPrinted>
  <dcterms:created xsi:type="dcterms:W3CDTF">2008-07-24T04:31:39Z</dcterms:created>
  <dcterms:modified xsi:type="dcterms:W3CDTF">2011-12-12T06:47:56Z</dcterms:modified>
  <cp:category/>
  <cp:version/>
  <cp:contentType/>
  <cp:contentStatus/>
</cp:coreProperties>
</file>