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40" yWindow="60" windowWidth="11700" windowHeight="8772" tabRatio="845" firstSheet="1" activeTab="1"/>
  </bookViews>
  <sheets>
    <sheet name="注意事項等" sheetId="23" r:id="rId1"/>
    <sheet name="【様式１】選挙運動費用収支報告書（表紙）" sheetId="25" r:id="rId2"/>
    <sheet name="【様式２】収入の部" sheetId="12" r:id="rId3"/>
    <sheet name="【様式3】支出費目別集計表" sheetId="22" r:id="rId4"/>
    <sheet name="【様式4-1】人件費" sheetId="3" r:id="rId5"/>
    <sheet name="【様式4-2の1】家屋費（選挙事務所費）" sheetId="5" r:id="rId6"/>
    <sheet name="【様式4-2の2】家屋費（集合会場費）" sheetId="17" r:id="rId7"/>
    <sheet name="【様式4-3】通信費" sheetId="13" r:id="rId8"/>
    <sheet name="【様式4-4】交通費" sheetId="7" r:id="rId9"/>
    <sheet name="【様式4-5】印刷費" sheetId="14" r:id="rId10"/>
    <sheet name="【様式4-6】広告費" sheetId="8" r:id="rId11"/>
    <sheet name="【様式4-7】文具費" sheetId="15" r:id="rId12"/>
    <sheet name="【様式4-8】食料費" sheetId="6" r:id="rId13"/>
    <sheet name="【様式4-9】休泊費" sheetId="9" r:id="rId14"/>
    <sheet name="【様式4-10】雑費" sheetId="10" r:id="rId15"/>
    <sheet name="【様式5】支出の部（計）" sheetId="4" r:id="rId16"/>
    <sheet name="【様式6】領収書等を徴し難い事情があった支出の明細書" sheetId="18" r:id="rId17"/>
    <sheet name="【様式7】振込明細書に係る支出目的書" sheetId="24" r:id="rId18"/>
  </sheets>
  <definedNames>
    <definedName name="_xlnm.Print_Area" localSheetId="4">'【様式4-1】人件費'!$A$1:$K$108</definedName>
    <definedName name="_xlnm.Print_Area" localSheetId="15">'【様式5】支出の部（計）'!$A$1:$L$112</definedName>
    <definedName name="_xlnm.Print_Area" localSheetId="5">'【様式4-2の1】家屋費（選挙事務所費）'!$A$1:$K$108</definedName>
    <definedName name="_xlnm.Print_Area" localSheetId="12">'【様式4-8】食料費'!$A$1:$K$135</definedName>
    <definedName name="_xlnm.Print_Area" localSheetId="8">'【様式4-4】交通費'!$A$1:$K$108</definedName>
    <definedName name="_xlnm.Print_Area" localSheetId="10">'【様式4-6】広告費'!$A$1:$K$108</definedName>
    <definedName name="_xlnm.Print_Area" localSheetId="13">'【様式4-9】休泊費'!$A$1:$K$108</definedName>
    <definedName name="_xlnm.Print_Area" localSheetId="14">'【様式4-10】雑費'!$A$1:$K$135</definedName>
    <definedName name="_xlnm.Print_Area" localSheetId="2">'【様式２】収入の部'!$A$1:$L$116</definedName>
    <definedName name="_xlnm.Print_Area" localSheetId="7">'【様式4-3】通信費'!$A$1:$K$108</definedName>
    <definedName name="_xlnm.Print_Area" localSheetId="9">'【様式4-5】印刷費'!$A$1:$K$108</definedName>
    <definedName name="_xlnm.Print_Area" localSheetId="11">'【様式4-7】文具費'!$A$1:$K$108</definedName>
    <definedName name="_xlnm.Print_Area" localSheetId="6">'【様式4-2の2】家屋費（集合会場費）'!$A$1:$K$108</definedName>
    <definedName name="_xlnm.Print_Area" localSheetId="16">'【様式6】領収書等を徴し難い事情があった支出の明細書'!$A$1:$N$26</definedName>
    <definedName name="_xlnm.Print_Area" localSheetId="3">'【様式3】支出費目別集計表'!$A$1:$M$107</definedName>
    <definedName name="_xlnm.Print_Area" localSheetId="0">注意事項等!$A$1:$AZ$34</definedName>
    <definedName name="_xlnm.Print_Area" localSheetId="1">'【様式１】選挙運動費用収支報告書（表紙）'!$A$1:$AC$30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 ref="F2" authorId="0">
      <text>
        <r>
          <rPr>
            <sz val="9"/>
            <color indexed="81"/>
            <rFont val="ＭＳ Ｐゴシック"/>
          </rPr>
          <t>５つから選択</t>
        </r>
      </text>
    </comment>
  </commentList>
</comments>
</file>

<file path=xl/comments2.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3.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4.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5.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6.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7.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8.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9.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 ref="F2" authorId="0">
      <text>
        <r>
          <rPr>
            <sz val="9"/>
            <color indexed="81"/>
            <rFont val="ＭＳ Ｐゴシック"/>
          </rPr>
          <t>９つから選択</t>
        </r>
      </text>
    </comment>
  </commentList>
</comments>
</file>

<file path=xl/comments10.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11.xml><?xml version="1.0" encoding="utf-8"?>
<comments xmlns="http://schemas.openxmlformats.org/spreadsheetml/2006/main">
  <authors>
    <author>Administrator</author>
  </authors>
  <commentList>
    <comment ref="E2" authorId="0">
      <text>
        <r>
          <rPr>
            <sz val="9"/>
            <color indexed="81"/>
            <rFont val="ＭＳ Ｐゴシック"/>
          </rPr>
          <t>２つから選択</t>
        </r>
      </text>
    </comment>
  </commentList>
</comments>
</file>

<file path=xl/comments12.xml><?xml version="1.0" encoding="utf-8"?>
<comments xmlns="http://schemas.openxmlformats.org/spreadsheetml/2006/main">
  <authors>
    <author>Administrator</author>
  </authors>
  <commentList>
    <comment ref="K4" authorId="0">
      <text>
        <r>
          <rPr>
            <sz val="9"/>
            <color indexed="81"/>
            <rFont val="ＭＳ Ｐゴシック"/>
          </rPr>
          <t xml:space="preserve">２つから選択
</t>
        </r>
      </text>
    </comment>
  </commentList>
</comments>
</file>

<file path=xl/sharedStrings.xml><?xml version="1.0" encoding="utf-8"?>
<sst xmlns="http://schemas.openxmlformats.org/spreadsheetml/2006/main" xmlns:r="http://schemas.openxmlformats.org/officeDocument/2006/relationships" count="214" uniqueCount="214">
  <si>
    <t>車上運動員実費弁償</t>
    <rPh sb="0" eb="2">
      <t>シャジョウ</t>
    </rPh>
    <rPh sb="2" eb="5">
      <t>ウンドウイン</t>
    </rPh>
    <rPh sb="5" eb="7">
      <t>ジッピ</t>
    </rPh>
    <rPh sb="7" eb="9">
      <t>ベンショウ</t>
    </rPh>
    <phoneticPr fontId="3"/>
  </si>
  <si>
    <t>月　　　日</t>
    <rPh sb="0" eb="1">
      <t>ツキ</t>
    </rPh>
    <rPh sb="4" eb="5">
      <t>ヒ</t>
    </rPh>
    <phoneticPr fontId="3"/>
  </si>
  <si>
    <t>氏名又は団体名</t>
    <rPh sb="0" eb="1">
      <t>シ</t>
    </rPh>
    <rPh sb="1" eb="2">
      <t>メイ</t>
    </rPh>
    <rPh sb="2" eb="3">
      <t>マタ</t>
    </rPh>
    <rPh sb="4" eb="6">
      <t>ダンタイ</t>
    </rPh>
    <rPh sb="6" eb="7">
      <t>メイ</t>
    </rPh>
    <phoneticPr fontId="3"/>
  </si>
  <si>
    <t>この報告書は、公職選挙法の規定に従って作製したものであって、真実に相違ありません。</t>
    <rPh sb="2" eb="4">
      <t>ホウコク</t>
    </rPh>
    <rPh sb="4" eb="5">
      <t>ショ</t>
    </rPh>
    <rPh sb="7" eb="9">
      <t>コウショク</t>
    </rPh>
    <rPh sb="9" eb="11">
      <t>センキョ</t>
    </rPh>
    <rPh sb="11" eb="12">
      <t>ホウ</t>
    </rPh>
    <rPh sb="13" eb="15">
      <t>キテイ</t>
    </rPh>
    <rPh sb="16" eb="17">
      <t>シタガ</t>
    </rPh>
    <rPh sb="19" eb="21">
      <t>サクセイ</t>
    </rPh>
    <rPh sb="30" eb="32">
      <t>シンジツ</t>
    </rPh>
    <rPh sb="33" eb="35">
      <t>ソウイ</t>
    </rPh>
    <phoneticPr fontId="3"/>
  </si>
  <si>
    <t>金銭以外の支出の　　　　　　見積の根拠</t>
    <rPh sb="0" eb="2">
      <t>キンセン</t>
    </rPh>
    <rPh sb="2" eb="4">
      <t>イガイ</t>
    </rPh>
    <rPh sb="5" eb="6">
      <t>シ</t>
    </rPh>
    <rPh sb="6" eb="7">
      <t>デ</t>
    </rPh>
    <rPh sb="14" eb="16">
      <t>ミツ</t>
    </rPh>
    <rPh sb="17" eb="19">
      <t>コンキョ</t>
    </rPh>
    <phoneticPr fontId="3"/>
  </si>
  <si>
    <t>弁当調製費</t>
    <rPh sb="0" eb="2">
      <t>ベントウ</t>
    </rPh>
    <rPh sb="2" eb="4">
      <t>チョウセイ</t>
    </rPh>
    <rPh sb="4" eb="5">
      <t>ヒ</t>
    </rPh>
    <phoneticPr fontId="3"/>
  </si>
  <si>
    <t>箕面市長</t>
    <rPh sb="0" eb="2">
      <t>ミノオ</t>
    </rPh>
    <rPh sb="2" eb="4">
      <t>シチョウ</t>
    </rPh>
    <phoneticPr fontId="3"/>
  </si>
  <si>
    <t>住所又は主たる事務所の所在地</t>
    <rPh sb="0" eb="2">
      <t>ジュウショ</t>
    </rPh>
    <rPh sb="2" eb="3">
      <t>マタ</t>
    </rPh>
    <rPh sb="4" eb="5">
      <t>シュ</t>
    </rPh>
    <rPh sb="7" eb="9">
      <t>ジム</t>
    </rPh>
    <rPh sb="9" eb="10">
      <t>ショ</t>
    </rPh>
    <rPh sb="11" eb="14">
      <t>ショザイチ</t>
    </rPh>
    <phoneticPr fontId="3"/>
  </si>
  <si>
    <t>出納責任者</t>
    <rPh sb="0" eb="2">
      <t>スイトウ</t>
    </rPh>
    <rPh sb="2" eb="5">
      <t>セキニンシャ</t>
    </rPh>
    <phoneticPr fontId="3"/>
  </si>
  <si>
    <t>立候補準備の
ための支出</t>
    <rPh sb="0" eb="3">
      <t>リッコウホ</t>
    </rPh>
    <rPh sb="3" eb="5">
      <t>ジュンビ</t>
    </rPh>
    <rPh sb="10" eb="12">
      <t>シシュツ</t>
    </rPh>
    <phoneticPr fontId="3"/>
  </si>
  <si>
    <t>計</t>
    <rPh sb="0" eb="1">
      <t>ケイ</t>
    </rPh>
    <phoneticPr fontId="3"/>
  </si>
  <si>
    <t>支出の目的</t>
    <rPh sb="0" eb="2">
      <t>シシュツ</t>
    </rPh>
    <rPh sb="3" eb="5">
      <t>モクテキ</t>
    </rPh>
    <phoneticPr fontId="3"/>
  </si>
  <si>
    <t>備　　考</t>
    <rPh sb="0" eb="1">
      <t>ソナエ</t>
    </rPh>
    <rPh sb="3" eb="4">
      <t>コウ</t>
    </rPh>
    <phoneticPr fontId="3"/>
  </si>
  <si>
    <t>選挙運動の
ための支出</t>
    <rPh sb="0" eb="2">
      <t>センキョ</t>
    </rPh>
    <rPh sb="2" eb="4">
      <t>ウンドウ</t>
    </rPh>
    <rPh sb="9" eb="11">
      <t>シシュツ</t>
    </rPh>
    <phoneticPr fontId="3"/>
  </si>
  <si>
    <t>年</t>
    <rPh sb="0" eb="1">
      <t>ネン</t>
    </rPh>
    <phoneticPr fontId="3"/>
  </si>
  <si>
    <t>区　　分</t>
    <rPh sb="0" eb="1">
      <t>ク</t>
    </rPh>
    <rPh sb="3" eb="4">
      <t>ブン</t>
    </rPh>
    <phoneticPr fontId="3"/>
  </si>
  <si>
    <t>小　計</t>
    <rPh sb="0" eb="1">
      <t>ショウ</t>
    </rPh>
    <rPh sb="2" eb="3">
      <t>ケイ</t>
    </rPh>
    <phoneticPr fontId="3"/>
  </si>
  <si>
    <t>選挙</t>
    <rPh sb="0" eb="2">
      <t>センキョ</t>
    </rPh>
    <phoneticPr fontId="3"/>
  </si>
  <si>
    <t>支　出　を　受　け　た　者</t>
    <rPh sb="0" eb="1">
      <t>ササ</t>
    </rPh>
    <rPh sb="2" eb="3">
      <t>デ</t>
    </rPh>
    <rPh sb="6" eb="7">
      <t>ウ</t>
    </rPh>
    <rPh sb="12" eb="13">
      <t>モノ</t>
    </rPh>
    <phoneticPr fontId="3"/>
  </si>
  <si>
    <t>金額（Ａ）×（Ｂ）＝（Ｃ）</t>
    <rPh sb="0" eb="2">
      <t>キンガク</t>
    </rPh>
    <phoneticPr fontId="3"/>
  </si>
  <si>
    <t>4回目提出</t>
    <rPh sb="1" eb="3">
      <t>カイメ</t>
    </rPh>
    <rPh sb="3" eb="5">
      <t>テイシュツ</t>
    </rPh>
    <phoneticPr fontId="3"/>
  </si>
  <si>
    <t>電話</t>
    <rPh sb="0" eb="2">
      <t>デンワ</t>
    </rPh>
    <phoneticPr fontId="3"/>
  </si>
  <si>
    <t>総　　計</t>
    <rPh sb="0" eb="1">
      <t>ソウ</t>
    </rPh>
    <rPh sb="3" eb="4">
      <t>ケイ</t>
    </rPh>
    <phoneticPr fontId="3"/>
  </si>
  <si>
    <t>円</t>
    <rPh sb="0" eb="1">
      <t>エン</t>
    </rPh>
    <phoneticPr fontId="3"/>
  </si>
  <si>
    <t>文　具　費</t>
    <rPh sb="0" eb="1">
      <t>ブン</t>
    </rPh>
    <rPh sb="2" eb="3">
      <t>グ</t>
    </rPh>
    <rPh sb="4" eb="5">
      <t>ヒ</t>
    </rPh>
    <phoneticPr fontId="3"/>
  </si>
  <si>
    <t>月　　日</t>
    <rPh sb="0" eb="1">
      <t>ツキ</t>
    </rPh>
    <rPh sb="3" eb="4">
      <t>ヒ</t>
    </rPh>
    <phoneticPr fontId="3"/>
  </si>
  <si>
    <t>項　　　目</t>
    <rPh sb="0" eb="1">
      <t>コウ</t>
    </rPh>
    <rPh sb="4" eb="5">
      <t>メ</t>
    </rPh>
    <phoneticPr fontId="3"/>
  </si>
  <si>
    <t xml:space="preserve">単価（Ａ） </t>
    <rPh sb="0" eb="2">
      <t>タンカ</t>
    </rPh>
    <phoneticPr fontId="3"/>
  </si>
  <si>
    <t>枚数（Ｂ）</t>
    <rPh sb="0" eb="2">
      <t>マイスウ</t>
    </rPh>
    <phoneticPr fontId="3"/>
  </si>
  <si>
    <t>参 考</t>
    <rPh sb="0" eb="1">
      <t>サン</t>
    </rPh>
    <rPh sb="2" eb="3">
      <t>コウ</t>
    </rPh>
    <phoneticPr fontId="3"/>
  </si>
  <si>
    <t>金銭以外の寄附及び                          その他の収入の見積の根拠</t>
    <rPh sb="0" eb="2">
      <t>キンセン</t>
    </rPh>
    <rPh sb="2" eb="4">
      <t>イガイ</t>
    </rPh>
    <rPh sb="5" eb="7">
      <t>キフ</t>
    </rPh>
    <rPh sb="7" eb="8">
      <t>オヨ</t>
    </rPh>
    <rPh sb="37" eb="38">
      <t>タ</t>
    </rPh>
    <rPh sb="39" eb="40">
      <t>オサム</t>
    </rPh>
    <rPh sb="40" eb="41">
      <t>イリ</t>
    </rPh>
    <rPh sb="42" eb="44">
      <t>ミツ</t>
    </rPh>
    <rPh sb="45" eb="47">
      <t>コンキョ</t>
    </rPh>
    <phoneticPr fontId="3"/>
  </si>
  <si>
    <t>月</t>
    <rPh sb="0" eb="1">
      <t>ツキ</t>
    </rPh>
    <phoneticPr fontId="3"/>
  </si>
  <si>
    <t>前回計</t>
    <rPh sb="0" eb="1">
      <t>ゼン</t>
    </rPh>
    <rPh sb="1" eb="2">
      <t>カイ</t>
    </rPh>
    <rPh sb="2" eb="3">
      <t>ケイ</t>
    </rPh>
    <phoneticPr fontId="3"/>
  </si>
  <si>
    <t>総　額</t>
    <rPh sb="0" eb="1">
      <t>ソウ</t>
    </rPh>
    <rPh sb="2" eb="3">
      <t>ガク</t>
    </rPh>
    <phoneticPr fontId="3"/>
  </si>
  <si>
    <t>立候補準備</t>
    <rPh sb="0" eb="3">
      <t>リッコウホ</t>
    </rPh>
    <rPh sb="3" eb="5">
      <t>ジュンビ</t>
    </rPh>
    <phoneticPr fontId="3"/>
  </si>
  <si>
    <t>職　　業</t>
    <rPh sb="0" eb="1">
      <t>ショク</t>
    </rPh>
    <rPh sb="3" eb="4">
      <t>ギョウ</t>
    </rPh>
    <phoneticPr fontId="3"/>
  </si>
  <si>
    <t>住　所</t>
    <rPh sb="0" eb="1">
      <t>ジュウ</t>
    </rPh>
    <rPh sb="2" eb="3">
      <t>ショ</t>
    </rPh>
    <phoneticPr fontId="3"/>
  </si>
  <si>
    <r>
      <t>　支出の部</t>
    </r>
    <r>
      <rPr>
        <sz val="12"/>
        <color rgb="FFFF0000"/>
        <rFont val="ＭＳ Ｐ明朝"/>
      </rPr>
      <t>　</t>
    </r>
    <r>
      <rPr>
        <b/>
        <sz val="12"/>
        <color rgb="FFFF0000"/>
        <rFont val="ＭＳ Ｐ明朝"/>
      </rPr>
      <t>【（3）通信費】</t>
    </r>
    <rPh sb="1" eb="3">
      <t>シシュツ</t>
    </rPh>
    <rPh sb="4" eb="5">
      <t>ブ</t>
    </rPh>
    <rPh sb="10" eb="12">
      <t>ツウシン</t>
    </rPh>
    <rPh sb="12" eb="13">
      <t>ヒ</t>
    </rPh>
    <phoneticPr fontId="3"/>
  </si>
  <si>
    <t>　収入の部</t>
    <rPh sb="1" eb="3">
      <t>シュウニュウ</t>
    </rPh>
    <rPh sb="4" eb="5">
      <t>ブ</t>
    </rPh>
    <phoneticPr fontId="3"/>
  </si>
  <si>
    <t>備  　考</t>
    <rPh sb="0" eb="1">
      <t>ソナエ</t>
    </rPh>
    <rPh sb="4" eb="5">
      <t>コウ</t>
    </rPh>
    <phoneticPr fontId="3"/>
  </si>
  <si>
    <t>寄  附  を  し  た  者</t>
    <rPh sb="0" eb="1">
      <t>ヤドリキ</t>
    </rPh>
    <rPh sb="3" eb="4">
      <t>フ</t>
    </rPh>
    <rPh sb="15" eb="16">
      <t>モノ</t>
    </rPh>
    <phoneticPr fontId="3"/>
  </si>
  <si>
    <t>職    業</t>
    <rPh sb="0" eb="1">
      <t>ショク</t>
    </rPh>
    <rPh sb="5" eb="6">
      <t>ギョウ</t>
    </rPh>
    <phoneticPr fontId="3"/>
  </si>
  <si>
    <t>寄附</t>
    <rPh sb="0" eb="2">
      <t>キフ</t>
    </rPh>
    <phoneticPr fontId="3"/>
  </si>
  <si>
    <t>公職の候補者</t>
    <rPh sb="0" eb="2">
      <t>コウショク</t>
    </rPh>
    <rPh sb="3" eb="6">
      <t>コウホシャ</t>
    </rPh>
    <phoneticPr fontId="3"/>
  </si>
  <si>
    <t>その他の収入</t>
    <rPh sb="2" eb="3">
      <t>タ</t>
    </rPh>
    <rPh sb="4" eb="6">
      <t>シュウニュウ</t>
    </rPh>
    <phoneticPr fontId="3"/>
  </si>
  <si>
    <t>から</t>
  </si>
  <si>
    <t>【様式２】</t>
    <rPh sb="1" eb="3">
      <t>ヨウシキ</t>
    </rPh>
    <phoneticPr fontId="3"/>
  </si>
  <si>
    <t>総計</t>
    <rPh sb="0" eb="1">
      <t>ソウ</t>
    </rPh>
    <rPh sb="1" eb="2">
      <t>ケイ</t>
    </rPh>
    <phoneticPr fontId="3"/>
  </si>
  <si>
    <r>
      <t>小計</t>
    </r>
    <r>
      <rPr>
        <sz val="9"/>
        <color auto="1"/>
        <rFont val="ＭＳ Ｐ明朝"/>
      </rPr>
      <t>①+②</t>
    </r>
    <rPh sb="0" eb="1">
      <t>ショウ</t>
    </rPh>
    <rPh sb="1" eb="2">
      <t>ケイ</t>
    </rPh>
    <phoneticPr fontId="3"/>
  </si>
  <si>
    <t>選 挙 運 動</t>
    <rPh sb="0" eb="1">
      <t>セン</t>
    </rPh>
    <rPh sb="2" eb="3">
      <t>コゾル</t>
    </rPh>
    <rPh sb="4" eb="5">
      <t>ウン</t>
    </rPh>
    <rPh sb="6" eb="7">
      <t>ドウ</t>
    </rPh>
    <phoneticPr fontId="3"/>
  </si>
  <si>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3"/>
  </si>
  <si>
    <t>弁当代</t>
    <rPh sb="0" eb="2">
      <t>ベントウ</t>
    </rPh>
    <rPh sb="2" eb="3">
      <t>ダイ</t>
    </rPh>
    <phoneticPr fontId="3"/>
  </si>
  <si>
    <t>５．</t>
  </si>
  <si>
    <t>種 　別</t>
    <rPh sb="0" eb="1">
      <t>タネ</t>
    </rPh>
    <rPh sb="3" eb="4">
      <t>ベツ</t>
    </rPh>
    <phoneticPr fontId="3"/>
  </si>
  <si>
    <t>(5)</t>
  </si>
  <si>
    <t>４．</t>
  </si>
  <si>
    <t>お茶代</t>
    <rPh sb="1" eb="2">
      <t>チャ</t>
    </rPh>
    <rPh sb="2" eb="3">
      <t>ダイ</t>
    </rPh>
    <phoneticPr fontId="3"/>
  </si>
  <si>
    <t>　枚</t>
    <rPh sb="1" eb="2">
      <t>マイ</t>
    </rPh>
    <phoneticPr fontId="3"/>
  </si>
  <si>
    <t>2回目提出</t>
    <rPh sb="1" eb="3">
      <t>カイメ</t>
    </rPh>
    <rPh sb="3" eb="5">
      <t>テイシュツ</t>
    </rPh>
    <phoneticPr fontId="3"/>
  </si>
  <si>
    <t>菓子代</t>
    <rPh sb="0" eb="2">
      <t>カシ</t>
    </rPh>
    <rPh sb="2" eb="3">
      <t>ダイ</t>
    </rPh>
    <phoneticPr fontId="3"/>
  </si>
  <si>
    <t>　　　計　　　（円）</t>
    <rPh sb="3" eb="4">
      <t>ケイ</t>
    </rPh>
    <rPh sb="8" eb="9">
      <t>エン</t>
    </rPh>
    <phoneticPr fontId="3"/>
  </si>
  <si>
    <t>今回計</t>
    <rPh sb="0" eb="2">
      <t>コンカイ</t>
    </rPh>
    <rPh sb="2" eb="3">
      <t>ケイ</t>
    </rPh>
    <phoneticPr fontId="3"/>
  </si>
  <si>
    <t>事務員報酬</t>
    <rPh sb="0" eb="3">
      <t>ジムイン</t>
    </rPh>
    <rPh sb="3" eb="5">
      <t>ホウシュウ</t>
    </rPh>
    <phoneticPr fontId="3"/>
  </si>
  <si>
    <t>車上運動員報酬</t>
    <rPh sb="0" eb="2">
      <t>シャジョウ</t>
    </rPh>
    <rPh sb="2" eb="5">
      <t>ウンドウイン</t>
    </rPh>
    <rPh sb="5" eb="7">
      <t>ホウシュウ</t>
    </rPh>
    <phoneticPr fontId="3"/>
  </si>
  <si>
    <t>1回目提出2枚目</t>
    <rPh sb="1" eb="3">
      <t>カイメ</t>
    </rPh>
    <rPh sb="3" eb="5">
      <t>テイシュツ</t>
    </rPh>
    <rPh sb="6" eb="8">
      <t>マイメ</t>
    </rPh>
    <phoneticPr fontId="3"/>
  </si>
  <si>
    <t>手話通訳者報酬</t>
    <rPh sb="0" eb="2">
      <t>シュワ</t>
    </rPh>
    <rPh sb="2" eb="4">
      <t>ツウヤク</t>
    </rPh>
    <rPh sb="4" eb="5">
      <t>シャ</t>
    </rPh>
    <rPh sb="5" eb="7">
      <t>ホウシュウ</t>
    </rPh>
    <phoneticPr fontId="3"/>
  </si>
  <si>
    <t>公職の候補者</t>
    <rPh sb="0" eb="1">
      <t>コウ</t>
    </rPh>
    <rPh sb="1" eb="2">
      <t>ショク</t>
    </rPh>
    <rPh sb="3" eb="6">
      <t>コウホシャ</t>
    </rPh>
    <phoneticPr fontId="3"/>
  </si>
  <si>
    <t>選挙運動員実費弁償</t>
    <rPh sb="0" eb="2">
      <t>センキョ</t>
    </rPh>
    <rPh sb="2" eb="5">
      <t>ウンドウイン</t>
    </rPh>
    <phoneticPr fontId="3"/>
  </si>
  <si>
    <t>　円</t>
    <rPh sb="1" eb="2">
      <t>エン</t>
    </rPh>
    <phoneticPr fontId="3"/>
  </si>
  <si>
    <t>期　　　間</t>
  </si>
  <si>
    <t>手話通訳者実費弁償</t>
    <rPh sb="0" eb="2">
      <t>シュワ</t>
    </rPh>
    <rPh sb="2" eb="4">
      <t>ツウヤク</t>
    </rPh>
    <rPh sb="4" eb="5">
      <t>シャ</t>
    </rPh>
    <rPh sb="5" eb="7">
      <t>ジッピ</t>
    </rPh>
    <rPh sb="7" eb="9">
      <t>ベンショウ</t>
    </rPh>
    <phoneticPr fontId="3"/>
  </si>
  <si>
    <t>日</t>
    <rPh sb="0" eb="1">
      <t>ヒ</t>
    </rPh>
    <phoneticPr fontId="3"/>
  </si>
  <si>
    <t>事務員実費弁償</t>
    <rPh sb="0" eb="3">
      <t>ジムイン</t>
    </rPh>
    <rPh sb="3" eb="5">
      <t>ジッピ</t>
    </rPh>
    <rPh sb="5" eb="7">
      <t>ベンショウ</t>
    </rPh>
    <phoneticPr fontId="3"/>
  </si>
  <si>
    <t>　出納責任者本人が提出する場合にあっては本人確認書類の提示又は提出を、その代理人が提出する場合にあっては委任状の提示
又は提出及び当該代理人の本人確認書類の提示又は提出を行うこと。ただし、出納責任者本人の署名その他の措置がある場合はこ
の限りではない。</t>
  </si>
  <si>
    <t>3回目提出</t>
    <rPh sb="1" eb="3">
      <t>カイメ</t>
    </rPh>
    <rPh sb="3" eb="5">
      <t>テイシュツ</t>
    </rPh>
    <phoneticPr fontId="3"/>
  </si>
  <si>
    <t>金銭以外の支出の　　　　　見積の根拠</t>
    <rPh sb="0" eb="2">
      <t>キンセン</t>
    </rPh>
    <rPh sb="2" eb="4">
      <t>イガイ</t>
    </rPh>
    <rPh sb="5" eb="6">
      <t>シ</t>
    </rPh>
    <rPh sb="6" eb="7">
      <t>デ</t>
    </rPh>
    <rPh sb="13" eb="15">
      <t>ミツ</t>
    </rPh>
    <rPh sb="16" eb="18">
      <t>コンキョ</t>
    </rPh>
    <phoneticPr fontId="3"/>
  </si>
  <si>
    <t>1回目提出</t>
    <rPh sb="1" eb="3">
      <t>カイメ</t>
    </rPh>
    <rPh sb="3" eb="5">
      <t>テイシュツ</t>
    </rPh>
    <phoneticPr fontId="3"/>
  </si>
  <si>
    <t>（第１回の②）</t>
  </si>
  <si>
    <t>金銭以外の支出の　　   　　見積の根拠</t>
    <rPh sb="0" eb="2">
      <t>キンセン</t>
    </rPh>
    <rPh sb="2" eb="4">
      <t>イガイ</t>
    </rPh>
    <rPh sb="5" eb="6">
      <t>シ</t>
    </rPh>
    <rPh sb="6" eb="7">
      <t>デ</t>
    </rPh>
    <rPh sb="15" eb="17">
      <t>ミツ</t>
    </rPh>
    <rPh sb="18" eb="20">
      <t>コンキョ</t>
    </rPh>
    <phoneticPr fontId="3"/>
  </si>
  <si>
    <t>　金銭以外の支出の　　　　　見積の根拠</t>
    <rPh sb="1" eb="3">
      <t>キンセン</t>
    </rPh>
    <rPh sb="3" eb="5">
      <t>イガイ</t>
    </rPh>
    <rPh sb="6" eb="7">
      <t>シ</t>
    </rPh>
    <rPh sb="7" eb="8">
      <t>デ</t>
    </rPh>
    <rPh sb="14" eb="16">
      <t>ミツ</t>
    </rPh>
    <rPh sb="17" eb="19">
      <t>コンキョ</t>
    </rPh>
    <phoneticPr fontId="3"/>
  </si>
  <si>
    <t>支出の年月日</t>
    <rPh sb="0" eb="2">
      <t>シシュツ</t>
    </rPh>
    <rPh sb="3" eb="4">
      <t>ネン</t>
    </rPh>
    <rPh sb="4" eb="5">
      <t>ツキ</t>
    </rPh>
    <rPh sb="5" eb="6">
      <t>ヒ</t>
    </rPh>
    <phoneticPr fontId="3"/>
  </si>
  <si>
    <t xml:space="preserve"> 回分</t>
  </si>
  <si>
    <t>氏　名</t>
    <rPh sb="0" eb="1">
      <t>シ</t>
    </rPh>
    <rPh sb="2" eb="3">
      <t>メイ</t>
    </rPh>
    <phoneticPr fontId="3"/>
  </si>
  <si>
    <t>　 　領収書その他の支出を証すべき書面を
　 　徴し難かった事情</t>
    <rPh sb="3" eb="6">
      <t>リョウシュウショ</t>
    </rPh>
    <rPh sb="8" eb="9">
      <t>タ</t>
    </rPh>
    <rPh sb="10" eb="12">
      <t>シシュツ</t>
    </rPh>
    <rPh sb="13" eb="14">
      <t>ショウ</t>
    </rPh>
    <rPh sb="17" eb="19">
      <t>ショメン</t>
    </rPh>
    <rPh sb="24" eb="25">
      <t>チョウ</t>
    </rPh>
    <rPh sb="26" eb="27">
      <t>ガタ</t>
    </rPh>
    <rPh sb="30" eb="32">
      <t>ジジョウ</t>
    </rPh>
    <phoneticPr fontId="3"/>
  </si>
  <si>
    <t>要約筆記者報酬</t>
    <rPh sb="0" eb="2">
      <t>ヨウヤク</t>
    </rPh>
    <rPh sb="2" eb="4">
      <t>ヒッキ</t>
    </rPh>
    <rPh sb="4" eb="5">
      <t>シャ</t>
    </rPh>
    <rPh sb="5" eb="7">
      <t>ホウシュウ</t>
    </rPh>
    <phoneticPr fontId="3"/>
  </si>
  <si>
    <t xml:space="preserve">(備考) </t>
    <rPh sb="1" eb="3">
      <t>ビコウ</t>
    </rPh>
    <phoneticPr fontId="3"/>
  </si>
  <si>
    <t>【様式４－６】</t>
  </si>
  <si>
    <t>要約筆記者実費弁償</t>
    <rPh sb="0" eb="2">
      <t>ヨウヤク</t>
    </rPh>
    <rPh sb="2" eb="4">
      <t>ヒッキ</t>
    </rPh>
    <rPh sb="4" eb="5">
      <t>シャ</t>
    </rPh>
    <rPh sb="5" eb="7">
      <t>ジッピ</t>
    </rPh>
    <rPh sb="7" eb="9">
      <t>ベンショウ</t>
    </rPh>
    <phoneticPr fontId="3"/>
  </si>
  <si>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3"/>
  </si>
  <si>
    <t>住所</t>
    <rPh sb="0" eb="1">
      <t>ジュウ</t>
    </rPh>
    <rPh sb="1" eb="2">
      <t>ショ</t>
    </rPh>
    <phoneticPr fontId="3"/>
  </si>
  <si>
    <t>氏名</t>
    <rPh sb="0" eb="2">
      <t>シメイ</t>
    </rPh>
    <phoneticPr fontId="3"/>
  </si>
  <si>
    <t>受理年月日</t>
    <rPh sb="0" eb="2">
      <t>ジュリ</t>
    </rPh>
    <rPh sb="2" eb="5">
      <t>ネンガッピ</t>
    </rPh>
    <phoneticPr fontId="3"/>
  </si>
  <si>
    <t>ＦＡＸ</t>
  </si>
  <si>
    <t>電子メール</t>
    <rPh sb="0" eb="2">
      <t>デンシ</t>
    </rPh>
    <phoneticPr fontId="3"/>
  </si>
  <si>
    <t>振込明細書に係る支出目的書</t>
  </si>
  <si>
    <t>選挙運動費用収支報告書様式</t>
    <rPh sb="0" eb="2">
      <t>センキョ</t>
    </rPh>
    <rPh sb="2" eb="4">
      <t>ウンドウ</t>
    </rPh>
    <rPh sb="4" eb="6">
      <t>ヒヨウ</t>
    </rPh>
    <rPh sb="6" eb="8">
      <t>シュウシ</t>
    </rPh>
    <rPh sb="8" eb="11">
      <t>ホウコクショ</t>
    </rPh>
    <rPh sb="11" eb="13">
      <t>ヨウシキ</t>
    </rPh>
    <phoneticPr fontId="3"/>
  </si>
  <si>
    <t>支 出 の 費 目</t>
  </si>
  <si>
    <t>支 出 の 目 的</t>
  </si>
  <si>
    <t>【様式４－２の１】</t>
  </si>
  <si>
    <t>令　和</t>
    <rPh sb="0" eb="1">
      <t>レイ</t>
    </rPh>
    <rPh sb="2" eb="3">
      <t>ワ</t>
    </rPh>
    <phoneticPr fontId="3"/>
  </si>
  <si>
    <t>【様式１】</t>
    <rPh sb="1" eb="3">
      <t>ヨウシキ</t>
    </rPh>
    <phoneticPr fontId="3"/>
  </si>
  <si>
    <t>日</t>
    <rPh sb="0" eb="1">
      <t>ニチ</t>
    </rPh>
    <phoneticPr fontId="3"/>
  </si>
  <si>
    <t>１．</t>
  </si>
  <si>
    <t>２．</t>
  </si>
  <si>
    <t>３．</t>
  </si>
  <si>
    <t>寄　　附</t>
    <rPh sb="0" eb="1">
      <t>ヤドリキ</t>
    </rPh>
    <rPh sb="3" eb="4">
      <t>フ</t>
    </rPh>
    <phoneticPr fontId="3"/>
  </si>
  <si>
    <t>その他の収入</t>
    <rPh sb="2" eb="3">
      <t>ホカ</t>
    </rPh>
    <rPh sb="4" eb="6">
      <t>シュウニュウ</t>
    </rPh>
    <phoneticPr fontId="3"/>
  </si>
  <si>
    <t>1回目提出</t>
  </si>
  <si>
    <t>（第１回）</t>
  </si>
  <si>
    <t>（第２回）</t>
  </si>
  <si>
    <t>（第３回）</t>
  </si>
  <si>
    <r>
      <t>　支出の部</t>
    </r>
    <r>
      <rPr>
        <b/>
        <sz val="12"/>
        <color rgb="FFFF0000"/>
        <rFont val="ＭＳ Ｐ明朝"/>
      </rPr>
      <t>　【（1）人件費】</t>
    </r>
    <rPh sb="1" eb="3">
      <t>シシュツ</t>
    </rPh>
    <rPh sb="4" eb="5">
      <t>ブ</t>
    </rPh>
    <rPh sb="10" eb="13">
      <t>ジンケンヒ</t>
    </rPh>
    <phoneticPr fontId="3"/>
  </si>
  <si>
    <t>（第４回）</t>
  </si>
  <si>
    <t>金額又は見積額
（円）</t>
    <rPh sb="0" eb="2">
      <t>キンガク</t>
    </rPh>
    <rPh sb="2" eb="3">
      <t>マタ</t>
    </rPh>
    <rPh sb="4" eb="6">
      <t>ミツ</t>
    </rPh>
    <rPh sb="6" eb="7">
      <t>ガク</t>
    </rPh>
    <rPh sb="9" eb="10">
      <t>エン</t>
    </rPh>
    <phoneticPr fontId="3"/>
  </si>
  <si>
    <t>金額又は見積額
（円）</t>
    <rPh sb="0" eb="2">
      <t>キンガク</t>
    </rPh>
    <rPh sb="2" eb="3">
      <t>マタ</t>
    </rPh>
    <rPh sb="4" eb="5">
      <t>ミ</t>
    </rPh>
    <rPh sb="5" eb="6">
      <t>セキ</t>
    </rPh>
    <rPh sb="6" eb="7">
      <t>ガク</t>
    </rPh>
    <rPh sb="9" eb="10">
      <t>エン</t>
    </rPh>
    <phoneticPr fontId="3"/>
  </si>
  <si>
    <t>金額又は見積額
（円）</t>
    <rPh sb="0" eb="2">
      <t>キンガク</t>
    </rPh>
    <rPh sb="2" eb="3">
      <t>マタ</t>
    </rPh>
    <rPh sb="4" eb="6">
      <t>ミツモリ</t>
    </rPh>
    <rPh sb="6" eb="7">
      <t>ガク</t>
    </rPh>
    <rPh sb="9" eb="10">
      <t>エン</t>
    </rPh>
    <phoneticPr fontId="3"/>
  </si>
  <si>
    <t>【様式７】</t>
    <rPh sb="1" eb="3">
      <t>ヨウシキ</t>
    </rPh>
    <phoneticPr fontId="3"/>
  </si>
  <si>
    <t>第</t>
    <rPh sb="0" eb="1">
      <t>ダイ</t>
    </rPh>
    <phoneticPr fontId="3"/>
  </si>
  <si>
    <t>【様式５－８】</t>
  </si>
  <si>
    <t>【様式５－１０】</t>
  </si>
  <si>
    <t>①</t>
  </si>
  <si>
    <t>②</t>
  </si>
  <si>
    <t>1回目提出1枚目</t>
  </si>
  <si>
    <t>　支出の部　（計）</t>
    <rPh sb="1" eb="3">
      <t>シシュツ</t>
    </rPh>
    <rPh sb="4" eb="5">
      <t>ブ</t>
    </rPh>
    <rPh sb="7" eb="8">
      <t>ケイ</t>
    </rPh>
    <phoneticPr fontId="3"/>
  </si>
  <si>
    <t>金　　額（円）</t>
    <rPh sb="0" eb="1">
      <t>キン</t>
    </rPh>
    <rPh sb="3" eb="4">
      <t>ガク</t>
    </rPh>
    <rPh sb="5" eb="6">
      <t>エン</t>
    </rPh>
    <phoneticPr fontId="3"/>
  </si>
  <si>
    <r>
      <t>　支出の部</t>
    </r>
    <r>
      <rPr>
        <sz val="12"/>
        <color rgb="FFFF0000"/>
        <rFont val="ＭＳ Ｐ明朝"/>
      </rPr>
      <t>　</t>
    </r>
    <r>
      <rPr>
        <b/>
        <sz val="12"/>
        <color rgb="FFFF0000"/>
        <rFont val="ＭＳ Ｐ明朝"/>
      </rPr>
      <t>【（7）文具費】</t>
    </r>
    <rPh sb="1" eb="3">
      <t>シシュツ</t>
    </rPh>
    <rPh sb="4" eb="5">
      <t>ブ</t>
    </rPh>
    <rPh sb="10" eb="12">
      <t>ブング</t>
    </rPh>
    <rPh sb="12" eb="13">
      <t>ヒ</t>
    </rPh>
    <phoneticPr fontId="3"/>
  </si>
  <si>
    <t>【様式６】</t>
  </si>
  <si>
    <t>総　計</t>
    <rPh sb="0" eb="1">
      <t>ソウ</t>
    </rPh>
    <rPh sb="2" eb="3">
      <t>ケイ</t>
    </rPh>
    <phoneticPr fontId="3"/>
  </si>
  <si>
    <t>支出の金額（円）</t>
    <rPh sb="0" eb="2">
      <t>シシュツ</t>
    </rPh>
    <rPh sb="3" eb="4">
      <t>キン</t>
    </rPh>
    <rPh sb="4" eb="5">
      <t>ガク</t>
    </rPh>
    <rPh sb="6" eb="7">
      <t>エン</t>
    </rPh>
    <phoneticPr fontId="3"/>
  </si>
  <si>
    <t>執行</t>
    <rPh sb="0" eb="2">
      <t>シッコウ</t>
    </rPh>
    <phoneticPr fontId="3"/>
  </si>
  <si>
    <t>選　挙　名</t>
    <rPh sb="0" eb="1">
      <t>セン</t>
    </rPh>
    <rPh sb="2" eb="3">
      <t>キョ</t>
    </rPh>
    <rPh sb="4" eb="5">
      <t>メイ</t>
    </rPh>
    <phoneticPr fontId="3"/>
  </si>
  <si>
    <t>執行</t>
    <rPh sb="0" eb="1">
      <t>シュウ</t>
    </rPh>
    <rPh sb="1" eb="2">
      <t>ギョウ</t>
    </rPh>
    <phoneticPr fontId="3"/>
  </si>
  <si>
    <t>【様式４－９】</t>
  </si>
  <si>
    <t>支出の目的に対応する振込明細書の写しと併せて提出してください。</t>
  </si>
  <si>
    <t>選　挙</t>
    <rPh sb="0" eb="1">
      <t>セン</t>
    </rPh>
    <rPh sb="2" eb="3">
      <t>キョ</t>
    </rPh>
    <phoneticPr fontId="3"/>
  </si>
  <si>
    <t>　１．</t>
  </si>
  <si>
    <t>　２．</t>
  </si>
  <si>
    <t>　３．</t>
  </si>
  <si>
    <t>※該当する選挙を選択してください。</t>
    <rPh sb="1" eb="3">
      <t>ガイトウ</t>
    </rPh>
    <rPh sb="5" eb="7">
      <t>センキョ</t>
    </rPh>
    <rPh sb="8" eb="10">
      <t>センタク</t>
    </rPh>
    <phoneticPr fontId="3"/>
  </si>
  <si>
    <t>（第１回の①）</t>
  </si>
  <si>
    <t>(3)</t>
  </si>
  <si>
    <r>
      <t>　支出の部</t>
    </r>
    <r>
      <rPr>
        <sz val="12"/>
        <color rgb="FFFF0000"/>
        <rFont val="ＭＳ Ｐ明朝"/>
      </rPr>
      <t>　</t>
    </r>
    <r>
      <rPr>
        <b/>
        <sz val="12"/>
        <color rgb="FFFF0000"/>
        <rFont val="ＭＳ Ｐ明朝"/>
      </rPr>
      <t>【（2）家屋費（選挙事務所費）】</t>
    </r>
    <rPh sb="1" eb="3">
      <t>シシュツ</t>
    </rPh>
    <rPh sb="4" eb="5">
      <t>ブ</t>
    </rPh>
    <rPh sb="10" eb="12">
      <t>カオク</t>
    </rPh>
    <rPh sb="12" eb="13">
      <t>ヒ</t>
    </rPh>
    <rPh sb="14" eb="16">
      <t>センキョ</t>
    </rPh>
    <rPh sb="16" eb="18">
      <t>ジム</t>
    </rPh>
    <rPh sb="18" eb="19">
      <t>ショ</t>
    </rPh>
    <rPh sb="19" eb="20">
      <t>ヒ</t>
    </rPh>
    <phoneticPr fontId="3"/>
  </si>
  <si>
    <r>
      <t>　支出の部</t>
    </r>
    <r>
      <rPr>
        <sz val="12"/>
        <color rgb="FFFF0000"/>
        <rFont val="ＭＳ Ｐ明朝"/>
      </rPr>
      <t>　</t>
    </r>
    <r>
      <rPr>
        <b/>
        <sz val="12"/>
        <color rgb="FFFF0000"/>
        <rFont val="ＭＳ Ｐ明朝"/>
      </rPr>
      <t>【（2）家屋費（集合会場費）】</t>
    </r>
    <rPh sb="1" eb="3">
      <t>シシュツ</t>
    </rPh>
    <rPh sb="4" eb="5">
      <t>ブ</t>
    </rPh>
    <rPh sb="10" eb="12">
      <t>カオク</t>
    </rPh>
    <rPh sb="12" eb="13">
      <t>ヒ</t>
    </rPh>
    <rPh sb="14" eb="16">
      <t>シュウゴウ</t>
    </rPh>
    <rPh sb="16" eb="18">
      <t>カイジョウ</t>
    </rPh>
    <rPh sb="18" eb="19">
      <t>ヒ</t>
    </rPh>
    <phoneticPr fontId="3"/>
  </si>
  <si>
    <t xml:space="preserve"> （内訳）選挙運動用ビラ作成経費</t>
    <rPh sb="2" eb="4">
      <t>ウチワケ</t>
    </rPh>
    <rPh sb="5" eb="7">
      <t>センキョ</t>
    </rPh>
    <rPh sb="7" eb="9">
      <t>ウンドウ</t>
    </rPh>
    <rPh sb="9" eb="10">
      <t>ヨウ</t>
    </rPh>
    <phoneticPr fontId="3"/>
  </si>
  <si>
    <r>
      <t>　支出の部　</t>
    </r>
    <r>
      <rPr>
        <b/>
        <sz val="12"/>
        <color rgb="FFFF0000"/>
        <rFont val="ＭＳ Ｐ明朝"/>
      </rPr>
      <t>【（4）交通費】</t>
    </r>
    <rPh sb="1" eb="3">
      <t>シシュツ</t>
    </rPh>
    <rPh sb="4" eb="5">
      <t>ブ</t>
    </rPh>
    <rPh sb="10" eb="13">
      <t>コウツウヒ</t>
    </rPh>
    <phoneticPr fontId="3"/>
  </si>
  <si>
    <r>
      <t>　支出の部</t>
    </r>
    <r>
      <rPr>
        <sz val="12"/>
        <color rgb="FFFF0000"/>
        <rFont val="ＭＳ Ｐ明朝"/>
      </rPr>
      <t>　</t>
    </r>
    <r>
      <rPr>
        <b/>
        <sz val="12"/>
        <color rgb="FFFF0000"/>
        <rFont val="ＭＳ Ｐ明朝"/>
      </rPr>
      <t>【（5）印刷費】</t>
    </r>
    <rPh sb="1" eb="3">
      <t>シシュツ</t>
    </rPh>
    <rPh sb="4" eb="5">
      <t>ブ</t>
    </rPh>
    <rPh sb="10" eb="12">
      <t>インサツ</t>
    </rPh>
    <rPh sb="12" eb="13">
      <t>ヒ</t>
    </rPh>
    <phoneticPr fontId="3"/>
  </si>
  <si>
    <r>
      <t>　支出の部</t>
    </r>
    <r>
      <rPr>
        <sz val="12"/>
        <color rgb="FFFF0000"/>
        <rFont val="ＭＳ Ｐ明朝"/>
      </rPr>
      <t>　</t>
    </r>
    <r>
      <rPr>
        <b/>
        <sz val="12"/>
        <color rgb="FFFF0000"/>
        <rFont val="ＭＳ Ｐ明朝"/>
      </rPr>
      <t>【（6）広告費】</t>
    </r>
    <rPh sb="1" eb="3">
      <t>シシュツ</t>
    </rPh>
    <rPh sb="4" eb="5">
      <t>ブ</t>
    </rPh>
    <rPh sb="10" eb="12">
      <t>コウコク</t>
    </rPh>
    <rPh sb="12" eb="13">
      <t>ヒ</t>
    </rPh>
    <phoneticPr fontId="3"/>
  </si>
  <si>
    <r>
      <t>　支出の部</t>
    </r>
    <r>
      <rPr>
        <b/>
        <sz val="12"/>
        <color rgb="FFFF0000"/>
        <rFont val="ＭＳ Ｐ明朝"/>
      </rPr>
      <t>　【（9）休泊費】</t>
    </r>
    <rPh sb="1" eb="3">
      <t>シシュツ</t>
    </rPh>
    <rPh sb="4" eb="5">
      <t>ブ</t>
    </rPh>
    <rPh sb="10" eb="11">
      <t>キュウ</t>
    </rPh>
    <rPh sb="11" eb="12">
      <t>ハク</t>
    </rPh>
    <rPh sb="12" eb="13">
      <t>ヒ</t>
    </rPh>
    <phoneticPr fontId="3"/>
  </si>
  <si>
    <r>
      <t>　支出の部</t>
    </r>
    <r>
      <rPr>
        <b/>
        <sz val="12"/>
        <color rgb="FFFF0000"/>
        <rFont val="ＭＳ Ｐ明朝"/>
      </rPr>
      <t>　【（10）雑　費】</t>
    </r>
    <rPh sb="1" eb="3">
      <t>シシュツ</t>
    </rPh>
    <rPh sb="4" eb="5">
      <t>ブ</t>
    </rPh>
    <rPh sb="11" eb="12">
      <t>ザツ</t>
    </rPh>
    <rPh sb="13" eb="14">
      <t>ヒ</t>
    </rPh>
    <phoneticPr fontId="3"/>
  </si>
  <si>
    <t>雑　　　費</t>
    <rPh sb="0" eb="1">
      <t>ザツ</t>
    </rPh>
    <rPh sb="4" eb="5">
      <t>ヒ</t>
    </rPh>
    <phoneticPr fontId="3"/>
  </si>
  <si>
    <t>(10)</t>
  </si>
  <si>
    <t>休　泊　費</t>
    <rPh sb="0" eb="1">
      <t>ヤス</t>
    </rPh>
    <rPh sb="2" eb="3">
      <t>トマ</t>
    </rPh>
    <rPh sb="4" eb="5">
      <t>ヒ</t>
    </rPh>
    <phoneticPr fontId="3"/>
  </si>
  <si>
    <t>(9)</t>
  </si>
  <si>
    <t>(8)</t>
  </si>
  <si>
    <t>(7)</t>
  </si>
  <si>
    <t>広　告　費</t>
    <rPh sb="0" eb="1">
      <t>ヒロ</t>
    </rPh>
    <rPh sb="2" eb="3">
      <t>コク</t>
    </rPh>
    <rPh sb="4" eb="5">
      <t>ヒ</t>
    </rPh>
    <phoneticPr fontId="3"/>
  </si>
  <si>
    <t>(6)</t>
  </si>
  <si>
    <t>印　刷　費</t>
    <rPh sb="0" eb="1">
      <t>イン</t>
    </rPh>
    <rPh sb="2" eb="3">
      <t>サツ</t>
    </rPh>
    <rPh sb="4" eb="5">
      <t>ヒ</t>
    </rPh>
    <phoneticPr fontId="3"/>
  </si>
  <si>
    <t>金銭以外の支出の
見積の根拠</t>
    <rPh sb="0" eb="2">
      <t>キンセン</t>
    </rPh>
    <rPh sb="2" eb="4">
      <t>イガイ</t>
    </rPh>
    <rPh sb="5" eb="7">
      <t>シシュツ</t>
    </rPh>
    <rPh sb="9" eb="11">
      <t>ミツモリ</t>
    </rPh>
    <rPh sb="12" eb="14">
      <t>コンキョ</t>
    </rPh>
    <phoneticPr fontId="3"/>
  </si>
  <si>
    <t>交　通　費</t>
    <rPh sb="0" eb="1">
      <t>コウ</t>
    </rPh>
    <rPh sb="2" eb="3">
      <t>ツウ</t>
    </rPh>
    <rPh sb="4" eb="5">
      <t>ヒ</t>
    </rPh>
    <phoneticPr fontId="3"/>
  </si>
  <si>
    <t>(4)</t>
  </si>
  <si>
    <t>通　信　費</t>
    <rPh sb="0" eb="1">
      <t>ツウ</t>
    </rPh>
    <rPh sb="2" eb="3">
      <t>シン</t>
    </rPh>
    <rPh sb="4" eb="5">
      <t>ヒ</t>
    </rPh>
    <phoneticPr fontId="3"/>
  </si>
  <si>
    <t>②集合会場費</t>
    <rPh sb="1" eb="3">
      <t>シュウゴウ</t>
    </rPh>
    <rPh sb="3" eb="5">
      <t>カイジョウ</t>
    </rPh>
    <rPh sb="5" eb="6">
      <t>ヒ</t>
    </rPh>
    <phoneticPr fontId="3"/>
  </si>
  <si>
    <t>①選挙事務所費</t>
    <rPh sb="1" eb="3">
      <t>センキョ</t>
    </rPh>
    <rPh sb="3" eb="5">
      <t>ジム</t>
    </rPh>
    <rPh sb="5" eb="6">
      <t>ショ</t>
    </rPh>
    <rPh sb="6" eb="7">
      <t>ヒ</t>
    </rPh>
    <phoneticPr fontId="3"/>
  </si>
  <si>
    <t>(2)</t>
  </si>
  <si>
    <t>人　件　費</t>
    <rPh sb="0" eb="1">
      <t>ニン</t>
    </rPh>
    <rPh sb="2" eb="3">
      <t>ケン</t>
    </rPh>
    <rPh sb="4" eb="5">
      <t>ヒ</t>
    </rPh>
    <phoneticPr fontId="3"/>
  </si>
  <si>
    <t>(1)</t>
  </si>
  <si>
    <t>選挙運動のための支出（円）</t>
    <rPh sb="0" eb="2">
      <t>センキョ</t>
    </rPh>
    <rPh sb="2" eb="4">
      <t>ウンドウ</t>
    </rPh>
    <rPh sb="8" eb="10">
      <t>シシュツ</t>
    </rPh>
    <rPh sb="11" eb="12">
      <t>エン</t>
    </rPh>
    <phoneticPr fontId="3"/>
  </si>
  <si>
    <t>立候補準備のための支出（円）</t>
    <rPh sb="0" eb="3">
      <t>リッコウホ</t>
    </rPh>
    <rPh sb="3" eb="5">
      <t>ジュンビ</t>
    </rPh>
    <rPh sb="9" eb="11">
      <t>シシュツ</t>
    </rPh>
    <rPh sb="12" eb="13">
      <t>エン</t>
    </rPh>
    <phoneticPr fontId="3"/>
  </si>
  <si>
    <t>支出費目</t>
    <rPh sb="0" eb="2">
      <t>シシュツ</t>
    </rPh>
    <rPh sb="2" eb="4">
      <t>ヒモク</t>
    </rPh>
    <phoneticPr fontId="3"/>
  </si>
  <si>
    <r>
      <t>　支出の部</t>
    </r>
    <r>
      <rPr>
        <b/>
        <sz val="12"/>
        <color rgb="FFFF0000"/>
        <rFont val="ＭＳ Ｐ明朝"/>
      </rPr>
      <t>　【支出費目別集計表】</t>
    </r>
    <rPh sb="1" eb="3">
      <t>シシュツ</t>
    </rPh>
    <rPh sb="4" eb="5">
      <t>ブ</t>
    </rPh>
    <rPh sb="7" eb="9">
      <t>シシュツ</t>
    </rPh>
    <rPh sb="9" eb="11">
      <t>ヒモク</t>
    </rPh>
    <rPh sb="11" eb="12">
      <t>ベツ</t>
    </rPh>
    <rPh sb="12" eb="14">
      <t>シュウケイ</t>
    </rPh>
    <rPh sb="14" eb="15">
      <t>ヒョウ</t>
    </rPh>
    <phoneticPr fontId="3"/>
  </si>
  <si>
    <t>【様式４－４】</t>
  </si>
  <si>
    <t>2回目提出</t>
  </si>
  <si>
    <t>3回目提出</t>
  </si>
  <si>
    <t>4回目提出</t>
  </si>
  <si>
    <t>公費負担
相当額</t>
    <rPh sb="0" eb="2">
      <t>コウヒ</t>
    </rPh>
    <rPh sb="2" eb="4">
      <t>フタン</t>
    </rPh>
    <rPh sb="5" eb="6">
      <t>ソウ</t>
    </rPh>
    <rPh sb="6" eb="7">
      <t>トウ</t>
    </rPh>
    <rPh sb="7" eb="8">
      <t>ガク</t>
    </rPh>
    <phoneticPr fontId="3"/>
  </si>
  <si>
    <t>支出のうち
公費負担
相当額</t>
    <rPh sb="0" eb="2">
      <t>シシュツ</t>
    </rPh>
    <rPh sb="6" eb="8">
      <t>コウヒ</t>
    </rPh>
    <rPh sb="8" eb="10">
      <t>フタン</t>
    </rPh>
    <rPh sb="11" eb="13">
      <t>ソウトウ</t>
    </rPh>
    <rPh sb="13" eb="14">
      <t>ガク</t>
    </rPh>
    <phoneticPr fontId="3"/>
  </si>
  <si>
    <t>←第2回目以降の「～から」は第1回目の
報告書と同一の日を記載してください。</t>
    <rPh sb="1" eb="2">
      <t>ダイ</t>
    </rPh>
    <rPh sb="3" eb="5">
      <t>カイメ</t>
    </rPh>
    <rPh sb="5" eb="7">
      <t>イコウ</t>
    </rPh>
    <rPh sb="14" eb="15">
      <t>ダイ</t>
    </rPh>
    <rPh sb="16" eb="18">
      <t>カイメ</t>
    </rPh>
    <rPh sb="20" eb="23">
      <t>ホウコクショ</t>
    </rPh>
    <rPh sb="24" eb="26">
      <t>ドウイツ</t>
    </rPh>
    <rPh sb="27" eb="28">
      <t>ニチ</t>
    </rPh>
    <rPh sb="29" eb="31">
      <t>キサイ</t>
    </rPh>
    <phoneticPr fontId="3"/>
  </si>
  <si>
    <t>労働者報酬</t>
    <rPh sb="0" eb="2">
      <t>ロウドウ</t>
    </rPh>
    <rPh sb="2" eb="3">
      <t>シャ</t>
    </rPh>
    <rPh sb="3" eb="5">
      <t>ホウシュウ</t>
    </rPh>
    <phoneticPr fontId="3"/>
  </si>
  <si>
    <r>
      <t>※　領収書の写しは</t>
    </r>
    <r>
      <rPr>
        <u/>
        <sz val="14"/>
        <color auto="1"/>
        <rFont val="ＭＳ ゴシック"/>
      </rPr>
      <t>１部（Ａ４用紙）</t>
    </r>
    <r>
      <rPr>
        <sz val="14"/>
        <color auto="1"/>
        <rFont val="ＭＳ ゴシック"/>
      </rPr>
      <t>提出してください。
　　なお、領収書の写しは収支報告書の記載順（支出費目別の月日順）に並べて提出してください。
　　（収支報告書の記載順に並んでいない場合、点検に相当の時間がかかります。）</t>
    </r>
    <rPh sb="2" eb="5">
      <t>リョウシュウショ</t>
    </rPh>
    <rPh sb="6" eb="7">
      <t>ウツ</t>
    </rPh>
    <rPh sb="10" eb="11">
      <t>ブ</t>
    </rPh>
    <rPh sb="14" eb="16">
      <t>ヨウシ</t>
    </rPh>
    <rPh sb="17" eb="19">
      <t>テイシュツ</t>
    </rPh>
    <rPh sb="32" eb="35">
      <t>リョウシュウショ</t>
    </rPh>
    <rPh sb="36" eb="37">
      <t>ウツ</t>
    </rPh>
    <rPh sb="39" eb="41">
      <t>シュウシ</t>
    </rPh>
    <rPh sb="41" eb="43">
      <t>ホウコク</t>
    </rPh>
    <rPh sb="43" eb="44">
      <t>ショ</t>
    </rPh>
    <rPh sb="45" eb="47">
      <t>キサイ</t>
    </rPh>
    <rPh sb="47" eb="48">
      <t>ジュン</t>
    </rPh>
    <rPh sb="49" eb="51">
      <t>シシュツ</t>
    </rPh>
    <rPh sb="51" eb="53">
      <t>ヒモク</t>
    </rPh>
    <rPh sb="53" eb="54">
      <t>ベツ</t>
    </rPh>
    <rPh sb="55" eb="57">
      <t>ツキヒ</t>
    </rPh>
    <rPh sb="57" eb="58">
      <t>ジュン</t>
    </rPh>
    <rPh sb="60" eb="61">
      <t>ナラ</t>
    </rPh>
    <rPh sb="63" eb="65">
      <t>テイシュツ</t>
    </rPh>
    <rPh sb="76" eb="78">
      <t>シュウシ</t>
    </rPh>
    <rPh sb="78" eb="81">
      <t>ホウコクショ</t>
    </rPh>
    <rPh sb="82" eb="84">
      <t>キサイ</t>
    </rPh>
    <rPh sb="84" eb="85">
      <t>ジュン</t>
    </rPh>
    <rPh sb="86" eb="87">
      <t>ナラ</t>
    </rPh>
    <rPh sb="92" eb="94">
      <t>バアイ</t>
    </rPh>
    <rPh sb="95" eb="97">
      <t>テンケン</t>
    </rPh>
    <rPh sb="98" eb="100">
      <t>ソウトウ</t>
    </rPh>
    <rPh sb="101" eb="103">
      <t>ジカン</t>
    </rPh>
    <phoneticPr fontId="3"/>
  </si>
  <si>
    <t>「支出の費目」の欄には、収支報告書に記載した支出費目（人件費、家屋費（選挙事務所費、集合会場費等）、</t>
  </si>
  <si>
    <t>通信費、交通費、印刷費、広告費、文具費、食料費、休泊費、雑費）を記載してください。</t>
  </si>
  <si>
    <t>「支出の目的」欄には、収支報告書に記載した支出の目的（謝金、人件費、家屋借上料等）、員数等を記載して</t>
  </si>
  <si>
    <t>ください。</t>
  </si>
  <si>
    <t>支出の目的ごとに別葉としてください。</t>
  </si>
  <si>
    <t>金銭以外の支出の
見積の根拠</t>
    <rPh sb="0" eb="2">
      <t>キンセン</t>
    </rPh>
    <rPh sb="2" eb="4">
      <t>イガイ</t>
    </rPh>
    <rPh sb="5" eb="6">
      <t>シ</t>
    </rPh>
    <rPh sb="6" eb="7">
      <t>デ</t>
    </rPh>
    <rPh sb="9" eb="11">
      <t>ミツ</t>
    </rPh>
    <rPh sb="12" eb="14">
      <t>コンキョ</t>
    </rPh>
    <phoneticPr fontId="3"/>
  </si>
  <si>
    <t>【様式3】</t>
  </si>
  <si>
    <t>まで</t>
  </si>
  <si>
    <t xml:space="preserve"> （内訳）選挙運動用ポスター作成経費</t>
    <rPh sb="2" eb="4">
      <t>ウチワケ</t>
    </rPh>
    <rPh sb="14" eb="16">
      <t>サクセイ</t>
    </rPh>
    <rPh sb="16" eb="18">
      <t>ケイヒ</t>
    </rPh>
    <phoneticPr fontId="3"/>
  </si>
  <si>
    <t>【様式４－１０】</t>
  </si>
  <si>
    <t>公職の候補者</t>
  </si>
  <si>
    <r>
      <t>※　収支報告書は</t>
    </r>
    <r>
      <rPr>
        <u/>
        <sz val="14"/>
        <color auto="1"/>
        <rFont val="ＭＳ ゴシック"/>
      </rPr>
      <t>２部</t>
    </r>
    <r>
      <rPr>
        <sz val="14"/>
        <color auto="1"/>
        <rFont val="ＭＳ ゴシック"/>
      </rPr>
      <t>提出してください。（１部は受付印を押して返却します。）</t>
    </r>
    <rPh sb="2" eb="4">
      <t>シュウシ</t>
    </rPh>
    <rPh sb="4" eb="7">
      <t>ホウコクショ</t>
    </rPh>
    <rPh sb="9" eb="10">
      <t>ブ</t>
    </rPh>
    <rPh sb="10" eb="12">
      <t>テイシュツ</t>
    </rPh>
    <rPh sb="21" eb="22">
      <t>ブ</t>
    </rPh>
    <rPh sb="23" eb="25">
      <t>ウケツケ</t>
    </rPh>
    <rPh sb="25" eb="26">
      <t>イン</t>
    </rPh>
    <rPh sb="27" eb="28">
      <t>オ</t>
    </rPh>
    <rPh sb="30" eb="32">
      <t>ヘンキャク</t>
    </rPh>
    <phoneticPr fontId="3"/>
  </si>
  <si>
    <t xml:space="preserve"> （内訳）選挙運動用ビラ作成経費</t>
    <rPh sb="2" eb="4">
      <t>ウチワケ</t>
    </rPh>
    <phoneticPr fontId="3"/>
  </si>
  <si>
    <t>家　屋　費　（①＋②）</t>
    <rPh sb="0" eb="1">
      <t>イエ</t>
    </rPh>
    <rPh sb="2" eb="3">
      <t>ヤ</t>
    </rPh>
    <rPh sb="4" eb="5">
      <t>ヒ</t>
    </rPh>
    <phoneticPr fontId="3"/>
  </si>
  <si>
    <t>選挙運動用ビラの作成</t>
    <rPh sb="0" eb="2">
      <t>センキョ</t>
    </rPh>
    <rPh sb="2" eb="5">
      <t>ウンドウヨウ</t>
    </rPh>
    <rPh sb="8" eb="10">
      <t>サクセイ</t>
    </rPh>
    <phoneticPr fontId="3"/>
  </si>
  <si>
    <t>選挙運動用ポスターの作成</t>
    <rPh sb="10" eb="12">
      <t>サクセイ</t>
    </rPh>
    <phoneticPr fontId="3"/>
  </si>
  <si>
    <t>選挙運動用ビラの作成</t>
    <rPh sb="8" eb="10">
      <t>サクセイ</t>
    </rPh>
    <phoneticPr fontId="3"/>
  </si>
  <si>
    <t>このエクセルファイルには、シート別に以下の選挙運動費用収支報告に必要な様式を掲載しています。</t>
    <rPh sb="16" eb="17">
      <t>ベツ</t>
    </rPh>
    <rPh sb="18" eb="20">
      <t>イカ</t>
    </rPh>
    <rPh sb="21" eb="23">
      <t>センキョ</t>
    </rPh>
    <rPh sb="23" eb="25">
      <t>ウンドウ</t>
    </rPh>
    <rPh sb="25" eb="27">
      <t>ヒヨウ</t>
    </rPh>
    <rPh sb="27" eb="29">
      <t>シュウシ</t>
    </rPh>
    <rPh sb="29" eb="31">
      <t>ホウコク</t>
    </rPh>
    <rPh sb="32" eb="34">
      <t>ヒツヨウ</t>
    </rPh>
    <rPh sb="35" eb="37">
      <t>ヨウシキ</t>
    </rPh>
    <rPh sb="38" eb="40">
      <t>ケイサイ</t>
    </rPh>
    <phoneticPr fontId="3"/>
  </si>
  <si>
    <r>
      <t xml:space="preserve">
【様式１】　選挙運動費用収支報告書（表紙）
【様式２】　収入の部
【様式３】　支出の部【支出費目別集計表】
【様式４】　支出の部（費目別）【様式４－１～４－１０】
【様式５】　支出の部（計）
【様式６】　領収書等を徴し難い事情があった支出の明細書
【様式７】　振込明細書に係る支出目的書
※【様式２】から【様式５】については、第１回から第４回分まで作成できるようになっています。
　また、【様式４－８】（食料費）及び【様式４－１０】（雑費）については、</t>
    </r>
    <r>
      <rPr>
        <u/>
        <sz val="12"/>
        <color auto="1"/>
        <rFont val="ＭＳ ゴシック"/>
      </rPr>
      <t xml:space="preserve">第１回分が２ページありますので
</t>
    </r>
    <r>
      <rPr>
        <sz val="12"/>
        <color auto="1"/>
        <rFont val="ＭＳ ゴシック"/>
      </rPr>
      <t>　</t>
    </r>
    <r>
      <rPr>
        <u/>
        <sz val="12"/>
        <color auto="1"/>
        <rFont val="ＭＳ ゴシック"/>
      </rPr>
      <t>印刷する際はご注意ください。</t>
    </r>
    <r>
      <rPr>
        <sz val="12"/>
        <color auto="1"/>
        <rFont val="ＭＳ ゴシック"/>
      </rPr>
      <t xml:space="preserve">
</t>
    </r>
    <rPh sb="2" eb="4">
      <t>ヨウシキ</t>
    </rPh>
    <rPh sb="7" eb="9">
      <t>センキョ</t>
    </rPh>
    <rPh sb="9" eb="11">
      <t>ウンドウ</t>
    </rPh>
    <rPh sb="11" eb="13">
      <t>ヒヨウ</t>
    </rPh>
    <rPh sb="13" eb="15">
      <t>シュウシ</t>
    </rPh>
    <rPh sb="15" eb="18">
      <t>ホウコクショ</t>
    </rPh>
    <rPh sb="19" eb="21">
      <t>ヒョウシ</t>
    </rPh>
    <rPh sb="24" eb="26">
      <t>ヨウシキ</t>
    </rPh>
    <rPh sb="29" eb="31">
      <t>シュウニュウ</t>
    </rPh>
    <rPh sb="32" eb="33">
      <t>ブ</t>
    </rPh>
    <rPh sb="35" eb="37">
      <t>ヨウシキ</t>
    </rPh>
    <rPh sb="40" eb="42">
      <t>シシュツ</t>
    </rPh>
    <rPh sb="43" eb="44">
      <t>ブ</t>
    </rPh>
    <rPh sb="45" eb="47">
      <t>シシュツ</t>
    </rPh>
    <rPh sb="47" eb="49">
      <t>ヒモク</t>
    </rPh>
    <rPh sb="49" eb="50">
      <t>ベツ</t>
    </rPh>
    <rPh sb="50" eb="52">
      <t>シュウケイ</t>
    </rPh>
    <rPh sb="52" eb="53">
      <t>ヒョウ</t>
    </rPh>
    <rPh sb="56" eb="58">
      <t>ヨウシキ</t>
    </rPh>
    <rPh sb="61" eb="63">
      <t>シシュツ</t>
    </rPh>
    <rPh sb="64" eb="65">
      <t>ブ</t>
    </rPh>
    <rPh sb="66" eb="68">
      <t>ヒモク</t>
    </rPh>
    <rPh sb="68" eb="69">
      <t>ベツ</t>
    </rPh>
    <rPh sb="71" eb="73">
      <t>ヨウシキ</t>
    </rPh>
    <rPh sb="84" eb="86">
      <t>ヨウシキ</t>
    </rPh>
    <rPh sb="89" eb="91">
      <t>シシュツ</t>
    </rPh>
    <rPh sb="92" eb="93">
      <t>ブ</t>
    </rPh>
    <rPh sb="94" eb="95">
      <t>ケイ</t>
    </rPh>
    <rPh sb="98" eb="100">
      <t>ヨウシキ</t>
    </rPh>
    <rPh sb="103" eb="106">
      <t>リョウシュウショ</t>
    </rPh>
    <rPh sb="106" eb="107">
      <t>ナド</t>
    </rPh>
    <rPh sb="108" eb="109">
      <t>チョウ</t>
    </rPh>
    <rPh sb="110" eb="111">
      <t>ガタ</t>
    </rPh>
    <rPh sb="112" eb="114">
      <t>ジジョウ</t>
    </rPh>
    <rPh sb="118" eb="120">
      <t>シシュツ</t>
    </rPh>
    <rPh sb="121" eb="124">
      <t>メイサイショ</t>
    </rPh>
    <rPh sb="126" eb="128">
      <t>ヨウシキ</t>
    </rPh>
    <rPh sb="131" eb="133">
      <t>フリコミ</t>
    </rPh>
    <rPh sb="133" eb="136">
      <t>メイサイショ</t>
    </rPh>
    <rPh sb="137" eb="138">
      <t>カカ</t>
    </rPh>
    <rPh sb="139" eb="141">
      <t>シシュツ</t>
    </rPh>
    <rPh sb="141" eb="143">
      <t>モクテキ</t>
    </rPh>
    <rPh sb="143" eb="144">
      <t>ショ</t>
    </rPh>
    <rPh sb="148" eb="150">
      <t>ヨウシキ</t>
    </rPh>
    <rPh sb="155" eb="157">
      <t>ヨウシキ</t>
    </rPh>
    <rPh sb="165" eb="166">
      <t>ダイ</t>
    </rPh>
    <rPh sb="167" eb="168">
      <t>カイ</t>
    </rPh>
    <rPh sb="170" eb="171">
      <t>ダイ</t>
    </rPh>
    <rPh sb="172" eb="173">
      <t>カイ</t>
    </rPh>
    <rPh sb="173" eb="174">
      <t>ブン</t>
    </rPh>
    <rPh sb="176" eb="178">
      <t>サクセイ</t>
    </rPh>
    <rPh sb="197" eb="199">
      <t>ヨウシキ</t>
    </rPh>
    <rPh sb="204" eb="206">
      <t>ショクリョウ</t>
    </rPh>
    <rPh sb="206" eb="207">
      <t>ヒ</t>
    </rPh>
    <rPh sb="208" eb="209">
      <t>オヨ</t>
    </rPh>
    <rPh sb="211" eb="213">
      <t>ヨウシキ</t>
    </rPh>
    <rPh sb="219" eb="221">
      <t>ザッピ</t>
    </rPh>
    <rPh sb="228" eb="229">
      <t>ダイ</t>
    </rPh>
    <rPh sb="230" eb="231">
      <t>カイ</t>
    </rPh>
    <rPh sb="231" eb="232">
      <t>ブン</t>
    </rPh>
    <rPh sb="245" eb="247">
      <t>インサツ</t>
    </rPh>
    <rPh sb="249" eb="250">
      <t>サイ</t>
    </rPh>
    <rPh sb="252" eb="254">
      <t>チュウイ</t>
    </rPh>
    <phoneticPr fontId="3"/>
  </si>
  <si>
    <t>※候補者届に記載された住所・氏名（本名）を記載してください。</t>
    <rPh sb="1" eb="4">
      <t>コウホシャ</t>
    </rPh>
    <rPh sb="4" eb="5">
      <t>トドケ</t>
    </rPh>
    <rPh sb="6" eb="8">
      <t>キサイ</t>
    </rPh>
    <rPh sb="11" eb="13">
      <t>ジュウショ</t>
    </rPh>
    <rPh sb="14" eb="16">
      <t>シメイ</t>
    </rPh>
    <rPh sb="17" eb="19">
      <t>ホンミョウ</t>
    </rPh>
    <rPh sb="21" eb="23">
      <t>キサイ</t>
    </rPh>
    <phoneticPr fontId="3"/>
  </si>
  <si>
    <t>事務担当者</t>
  </si>
  <si>
    <t>令和</t>
    <rPh sb="0" eb="1">
      <t>レイ</t>
    </rPh>
    <rPh sb="1" eb="2">
      <t>ワ</t>
    </rPh>
    <phoneticPr fontId="3"/>
  </si>
  <si>
    <t>食　料　費</t>
    <rPh sb="0" eb="1">
      <t>ショク</t>
    </rPh>
    <rPh sb="2" eb="3">
      <t>リョウ</t>
    </rPh>
    <rPh sb="4" eb="5">
      <t>ヒ</t>
    </rPh>
    <phoneticPr fontId="3"/>
  </si>
  <si>
    <t>【様式４－７】</t>
  </si>
  <si>
    <t>【様式４－１】</t>
  </si>
  <si>
    <t>【様式４－２の２】</t>
  </si>
  <si>
    <t>【様式４－３】</t>
  </si>
  <si>
    <t>【様式４－５】</t>
  </si>
  <si>
    <t>【様式４－８】</t>
  </si>
  <si>
    <t>【様式５】</t>
  </si>
  <si>
    <t>※　公営ポスター掲示場が269箇所の場合の記載例です。</t>
    <rPh sb="2" eb="4">
      <t>コウエイ</t>
    </rPh>
    <rPh sb="8" eb="10">
      <t>ケイジ</t>
    </rPh>
    <rPh sb="10" eb="11">
      <t>バ</t>
    </rPh>
    <rPh sb="15" eb="17">
      <t>カショ</t>
    </rPh>
    <rPh sb="18" eb="20">
      <t>バアイ</t>
    </rPh>
    <rPh sb="21" eb="23">
      <t>キサイ</t>
    </rPh>
    <rPh sb="23" eb="24">
      <t>レイ</t>
    </rPh>
    <phoneticPr fontId="3"/>
  </si>
  <si>
    <t>箕面市議会議員</t>
    <rPh sb="0" eb="2">
      <t>ミノオ</t>
    </rPh>
    <rPh sb="2" eb="5">
      <t>シギカイ</t>
    </rPh>
    <rPh sb="5" eb="7">
      <t>ギイン</t>
    </rPh>
    <phoneticPr fontId="3"/>
  </si>
  <si>
    <t>（）</t>
  </si>
  <si>
    <r>
      <t>　支出の部</t>
    </r>
    <r>
      <rPr>
        <b/>
        <sz val="12"/>
        <color rgb="FFFF0000"/>
        <rFont val="ＭＳ Ｐ明朝"/>
      </rPr>
      <t>　【（8）食料費】</t>
    </r>
    <rPh sb="1" eb="3">
      <t>シシュツ</t>
    </rPh>
    <rPh sb="4" eb="5">
      <t>ブ</t>
    </rPh>
    <rPh sb="10" eb="12">
      <t>ショクリョウ</t>
    </rPh>
    <rPh sb="12" eb="13">
      <t>ヒ</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</si>
</sst>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m&quot;月&quot;d&quot;日&quot;;@"/>
    <numFmt numFmtId="177" formatCode="#,##0_);[Red]\(#,##0\)"/>
    <numFmt numFmtId="178" formatCode="0_ "/>
    <numFmt numFmtId="179" formatCode="#,##0;[Red]\-#,##0\ &quot;円&quot;"/>
    <numFmt numFmtId="180" formatCode="#,##0_ "/>
    <numFmt numFmtId="181" formatCode="#,##0.00_);[Red]\(#,##0.00\)"/>
    <numFmt numFmtId="182" formatCode="&quot;##日&quot;"/>
    <numFmt numFmtId="183" formatCode="[$-411]ggge&quot;年&quot;m&quot;月&quot;d&quot;日&quot;;@"/>
    <numFmt numFmtId="184" formatCode="&quot;¥&quot;#,##0_);[Red]\(&quot;¥&quot;#,##0\)"/>
  </numFmts>
  <fonts count="39">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11"/>
      <color auto="1"/>
      <name val="ＭＳ ゴシック"/>
      <family val="3"/>
    </font>
    <font>
      <sz val="24"/>
      <color auto="1"/>
      <name val="ＭＳ ゴシック"/>
      <family val="3"/>
    </font>
    <font>
      <sz val="20"/>
      <color auto="1"/>
      <name val="ＭＳ ゴシック"/>
      <family val="3"/>
    </font>
    <font>
      <sz val="14"/>
      <color auto="1"/>
      <name val="ＭＳ ゴシック"/>
      <family val="3"/>
    </font>
    <font>
      <sz val="12"/>
      <color auto="1"/>
      <name val="ＭＳ ゴシック"/>
      <family val="3"/>
    </font>
    <font>
      <b/>
      <sz val="24"/>
      <color auto="1"/>
      <name val="ＭＳ 明朝"/>
      <family val="1"/>
    </font>
    <font>
      <sz val="12"/>
      <color auto="1"/>
      <name val="ＭＳ 明朝"/>
      <family val="1"/>
    </font>
    <font>
      <sz val="12"/>
      <color auto="1"/>
      <name val="ＭＳ Ｐ明朝"/>
      <family val="1"/>
    </font>
    <font>
      <sz val="10"/>
      <color auto="1"/>
      <name val="ＭＳ 明朝"/>
      <family val="1"/>
    </font>
    <font>
      <sz val="11"/>
      <color auto="1"/>
      <name val="ＭＳ Ｐ明朝"/>
      <family val="1"/>
    </font>
    <font>
      <sz val="12"/>
      <color auto="1"/>
      <name val="ＭＳ Ｐゴシック"/>
      <family val="3"/>
    </font>
    <font>
      <sz val="11"/>
      <color auto="1"/>
      <name val="ＭＳ 明朝"/>
      <family val="1"/>
    </font>
    <font>
      <sz val="14"/>
      <color auto="1"/>
      <name val="ＭＳ 明朝"/>
      <family val="1"/>
    </font>
    <font>
      <sz val="18"/>
      <color auto="1"/>
      <name val="ＭＳ 明朝"/>
      <family val="1"/>
    </font>
    <font>
      <sz val="14"/>
      <color auto="1"/>
      <name val="ＭＳ Ｐゴシック"/>
      <family val="3"/>
    </font>
    <font>
      <sz val="11"/>
      <color rgb="FFFF0000"/>
      <name val="ＭＳ Ｐゴシック"/>
      <family val="3"/>
    </font>
    <font>
      <sz val="14"/>
      <color auto="1"/>
      <name val="ＭＳ Ｐ明朝"/>
      <family val="1"/>
    </font>
    <font>
      <sz val="10"/>
      <color auto="1"/>
      <name val="ＭＳ Ｐ明朝"/>
      <family val="1"/>
    </font>
    <font>
      <sz val="11"/>
      <color indexed="63"/>
      <name val="ＭＳ Ｐ明朝"/>
      <family val="1"/>
    </font>
    <font>
      <sz val="9"/>
      <color auto="1"/>
      <name val="ＭＳ Ｐ明朝"/>
      <family val="1"/>
    </font>
    <font>
      <sz val="10"/>
      <color indexed="63"/>
      <name val="ＭＳ Ｐ明朝"/>
      <family val="1"/>
    </font>
    <font>
      <b/>
      <sz val="28"/>
      <color rgb="FFFF0000"/>
      <name val="ＭＳ ゴシック"/>
      <family val="3"/>
    </font>
    <font>
      <sz val="11"/>
      <color rgb="FFFF0000"/>
      <name val="ＭＳ Ｐ明朝"/>
      <family val="1"/>
    </font>
    <font>
      <sz val="11"/>
      <color theme="7" tint="0.6"/>
      <name val="ＭＳ Ｐ明朝"/>
      <family val="1"/>
    </font>
    <font>
      <b/>
      <sz val="11"/>
      <color auto="1"/>
      <name val="ＭＳ Ｐ明朝"/>
      <family val="1"/>
    </font>
    <font>
      <b/>
      <sz val="11"/>
      <color rgb="FFFF0000"/>
      <name val="ＭＳ Ｐ明朝"/>
      <family val="1"/>
    </font>
    <font>
      <b/>
      <sz val="16"/>
      <color rgb="FFFF0000"/>
      <name val="ＭＳ Ｐゴシック"/>
      <family val="3"/>
    </font>
    <font>
      <sz val="9"/>
      <color indexed="63"/>
      <name val="ＭＳ Ｐ明朝"/>
      <family val="1"/>
    </font>
    <font>
      <sz val="11"/>
      <color auto="1"/>
      <name val="BIZ UD明朝 Medium"/>
      <family val="1"/>
    </font>
    <font>
      <sz val="9"/>
      <color auto="1"/>
      <name val="BIZ UD明朝 Medium"/>
      <family val="1"/>
    </font>
    <font>
      <sz val="7"/>
      <color auto="1"/>
      <name val="ＭＳ Ｐ明朝"/>
      <family val="1"/>
    </font>
    <font>
      <sz val="16"/>
      <color auto="1"/>
      <name val="ＭＳ Ｐ明朝"/>
      <family val="1"/>
    </font>
    <font>
      <b/>
      <sz val="24"/>
      <color auto="1"/>
      <name val="ＭＳ Ｐ明朝"/>
      <family val="1"/>
    </font>
    <font>
      <sz val="13"/>
      <color auto="1"/>
      <name val="ＭＳ Ｐ明朝"/>
      <family val="1"/>
    </font>
    <font>
      <sz val="14"/>
      <color auto="1"/>
      <name val="HG創英角ﾎﾟｯﾌﾟ体"/>
      <family val="3"/>
    </font>
  </fonts>
  <fills count="6">
    <fill>
      <patternFill patternType="none"/>
    </fill>
    <fill>
      <patternFill patternType="gray125"/>
    </fill>
    <fill>
      <patternFill patternType="solid">
        <fgColor theme="0" tint="-0.15"/>
        <bgColor indexed="64"/>
      </patternFill>
    </fill>
    <fill>
      <patternFill patternType="solid">
        <fgColor theme="9" tint="0.8"/>
        <bgColor indexed="64"/>
      </patternFill>
    </fill>
    <fill>
      <patternFill patternType="solid">
        <fgColor rgb="FFFFFF00"/>
        <bgColor indexed="64"/>
      </patternFill>
    </fill>
    <fill>
      <patternFill patternType="solid">
        <fgColor theme="0" tint="-0.25"/>
        <bgColor indexed="64"/>
      </patternFill>
    </fill>
  </fills>
  <borders count="12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55"/>
      </left>
      <right style="thin">
        <color indexed="55"/>
      </right>
      <top style="medium">
        <color indexed="55"/>
      </top>
      <bottom style="thin">
        <color indexed="55"/>
      </bottom>
      <diagonal/>
    </border>
    <border>
      <left style="medium">
        <color indexed="55"/>
      </left>
      <right style="thin">
        <color indexed="55"/>
      </right>
      <top style="thin">
        <color indexed="55"/>
      </top>
      <bottom style="thin">
        <color indexed="55"/>
      </bottom>
      <diagonal/>
    </border>
    <border>
      <left style="medium">
        <color indexed="55"/>
      </left>
      <right style="thin">
        <color indexed="55"/>
      </right>
      <top style="thin">
        <color indexed="55"/>
      </top>
      <bottom/>
      <diagonal/>
    </border>
    <border>
      <left style="medium">
        <color indexed="55"/>
      </left>
      <right style="thin">
        <color indexed="55"/>
      </right>
      <top style="double">
        <color indexed="55"/>
      </top>
      <bottom style="thin">
        <color indexed="55"/>
      </bottom>
      <diagonal/>
    </border>
    <border>
      <left style="medium">
        <color indexed="55"/>
      </left>
      <right style="thin">
        <color indexed="55"/>
      </right>
      <top style="thin">
        <color indexed="55"/>
      </top>
      <bottom style="double">
        <color indexed="55"/>
      </bottom>
      <diagonal/>
    </border>
    <border>
      <left style="medium">
        <color indexed="55"/>
      </left>
      <right style="thin">
        <color indexed="55"/>
      </right>
      <top/>
      <bottom style="thin">
        <color indexed="55"/>
      </bottom>
      <diagonal/>
    </border>
    <border>
      <left style="medium">
        <color indexed="55"/>
      </left>
      <right style="thin">
        <color indexed="55"/>
      </right>
      <top style="thin">
        <color indexed="55"/>
      </top>
      <bottom style="medium">
        <color indexed="55"/>
      </bottom>
      <diagonal/>
    </border>
    <border>
      <left style="thin">
        <color indexed="55"/>
      </left>
      <right style="thin">
        <color indexed="55"/>
      </right>
      <top style="medium">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top style="double">
        <color indexed="55"/>
      </top>
      <bottom style="thin">
        <color indexed="55"/>
      </bottom>
      <diagonal/>
    </border>
    <border>
      <left style="thin">
        <color indexed="55"/>
      </left>
      <right/>
      <top style="thin">
        <color indexed="55"/>
      </top>
      <bottom style="double">
        <color indexed="55"/>
      </bottom>
      <diagonal/>
    </border>
    <border>
      <left style="thin">
        <color indexed="55"/>
      </left>
      <right/>
      <top/>
      <bottom style="thin">
        <color indexed="55"/>
      </bottom>
      <diagonal/>
    </border>
    <border>
      <left style="thin">
        <color indexed="55"/>
      </left>
      <right style="thin">
        <color indexed="55"/>
      </right>
      <top style="thin">
        <color indexed="55"/>
      </top>
      <bottom style="medium">
        <color indexed="55"/>
      </bottom>
      <diagonal/>
    </border>
    <border>
      <left style="thin">
        <color indexed="55"/>
      </left>
      <right style="thin">
        <color indexed="55"/>
      </right>
      <top style="thin">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bottom style="thin">
        <color indexed="55"/>
      </bottom>
      <diagonal/>
    </border>
    <border diagonalUp="1">
      <left style="thin">
        <color indexed="55"/>
      </left>
      <right/>
      <top style="double">
        <color indexed="55"/>
      </top>
      <bottom style="thin">
        <color indexed="55"/>
      </bottom>
      <diagonal style="thin">
        <color indexed="55"/>
      </diagonal>
    </border>
    <border diagonalUp="1">
      <left style="thin">
        <color indexed="55"/>
      </left>
      <right/>
      <top style="thin">
        <color indexed="55"/>
      </top>
      <bottom style="thin">
        <color indexed="55"/>
      </bottom>
      <diagonal style="thin">
        <color indexed="55"/>
      </diagonal>
    </border>
    <border diagonalUp="1">
      <left style="thin">
        <color indexed="55"/>
      </left>
      <right/>
      <top style="thin">
        <color indexed="55"/>
      </top>
      <bottom style="double">
        <color indexed="55"/>
      </bottom>
      <diagonal style="thin">
        <color indexed="55"/>
      </diagonal>
    </border>
    <border>
      <left style="thin">
        <color indexed="55"/>
      </left>
      <right/>
      <top style="thin">
        <color indexed="55"/>
      </top>
      <bottom style="medium">
        <color indexed="55"/>
      </bottom>
      <diagonal/>
    </border>
    <border>
      <left/>
      <right style="thin">
        <color indexed="55"/>
      </right>
      <top style="thin">
        <color indexed="55"/>
      </top>
      <bottom style="thin">
        <color indexed="55"/>
      </bottom>
      <diagonal/>
    </border>
    <border>
      <left/>
      <right style="thin">
        <color indexed="55"/>
      </right>
      <top style="thin">
        <color indexed="55"/>
      </top>
      <bottom/>
      <diagonal/>
    </border>
    <border>
      <left/>
      <right style="thin">
        <color indexed="55"/>
      </right>
      <top style="thin">
        <color indexed="55"/>
      </top>
      <bottom style="double">
        <color indexed="55"/>
      </bottom>
      <diagonal/>
    </border>
    <border diagonalUp="1">
      <left/>
      <right style="thin">
        <color indexed="55"/>
      </right>
      <top style="double">
        <color indexed="55"/>
      </top>
      <bottom style="thin">
        <color indexed="55"/>
      </bottom>
      <diagonal style="thin">
        <color indexed="55"/>
      </diagonal>
    </border>
    <border diagonalUp="1">
      <left/>
      <right style="thin">
        <color indexed="55"/>
      </right>
      <top style="thin">
        <color indexed="55"/>
      </top>
      <bottom style="thin">
        <color indexed="55"/>
      </bottom>
      <diagonal style="thin">
        <color indexed="55"/>
      </diagonal>
    </border>
    <border diagonalUp="1">
      <left/>
      <right style="thin">
        <color indexed="55"/>
      </right>
      <top style="thin">
        <color indexed="55"/>
      </top>
      <bottom style="double">
        <color indexed="55"/>
      </bottom>
      <diagonal style="thin">
        <color indexed="55"/>
      </diagonal>
    </border>
    <border>
      <left/>
      <right style="thin">
        <color indexed="55"/>
      </right>
      <top style="thin">
        <color indexed="55"/>
      </top>
      <bottom style="medium">
        <color indexed="55"/>
      </bottom>
      <diagonal/>
    </border>
    <border>
      <left/>
      <right style="thin">
        <color indexed="55"/>
      </right>
      <top style="double">
        <color indexed="55"/>
      </top>
      <bottom style="thin">
        <color indexed="55"/>
      </bottom>
      <diagonal/>
    </border>
    <border>
      <left/>
      <right style="thin">
        <color indexed="55"/>
      </right>
      <top/>
      <bottom style="thin">
        <color indexed="55"/>
      </bottom>
      <diagonal/>
    </border>
    <border>
      <left style="thin">
        <color indexed="55"/>
      </left>
      <right style="thin">
        <color indexed="55"/>
      </right>
      <top style="medium">
        <color indexed="55"/>
      </top>
      <bottom/>
      <diagonal/>
    </border>
    <border>
      <left style="thin">
        <color indexed="55"/>
      </left>
      <right style="thin">
        <color indexed="55"/>
      </right>
      <top/>
      <bottom style="medium">
        <color indexed="55"/>
      </bottom>
      <diagonal/>
    </border>
    <border>
      <left style="thin">
        <color indexed="55"/>
      </left>
      <right/>
      <top style="medium">
        <color indexed="55"/>
      </top>
      <bottom/>
      <diagonal/>
    </border>
    <border>
      <left style="thin">
        <color indexed="55"/>
      </left>
      <right/>
      <top/>
      <bottom style="medium">
        <color indexed="55"/>
      </bottom>
      <diagonal/>
    </border>
    <border>
      <left/>
      <right/>
      <top style="medium">
        <color indexed="55"/>
      </top>
      <bottom/>
      <diagonal/>
    </border>
    <border>
      <left/>
      <right/>
      <top/>
      <bottom style="medium">
        <color indexed="55"/>
      </bottom>
      <diagonal/>
    </border>
    <border>
      <left/>
      <right style="thin">
        <color indexed="55"/>
      </right>
      <top style="medium">
        <color indexed="55"/>
      </top>
      <bottom/>
      <diagonal/>
    </border>
    <border>
      <left/>
      <right style="thin">
        <color indexed="55"/>
      </right>
      <top/>
      <bottom style="medium">
        <color indexed="55"/>
      </bottom>
      <diagonal/>
    </border>
    <border>
      <left style="thin">
        <color indexed="55"/>
      </left>
      <right/>
      <top style="medium">
        <color indexed="55"/>
      </top>
      <bottom style="thin">
        <color indexed="55"/>
      </bottom>
      <diagonal/>
    </border>
    <border>
      <left style="thin">
        <color indexed="55"/>
      </left>
      <right style="medium">
        <color indexed="55"/>
      </right>
      <top style="medium">
        <color indexed="55"/>
      </top>
      <bottom style="thin">
        <color indexed="55"/>
      </bottom>
      <diagonal/>
    </border>
    <border>
      <left style="thin">
        <color indexed="55"/>
      </left>
      <right style="medium">
        <color indexed="55"/>
      </right>
      <top style="thin">
        <color indexed="55"/>
      </top>
      <bottom style="thin">
        <color indexed="55"/>
      </bottom>
      <diagonal/>
    </border>
    <border>
      <left style="thin">
        <color indexed="55"/>
      </left>
      <right style="medium">
        <color indexed="55"/>
      </right>
      <top style="thin">
        <color indexed="55"/>
      </top>
      <bottom/>
      <diagonal/>
    </border>
    <border>
      <left style="thin">
        <color indexed="55"/>
      </left>
      <right style="medium">
        <color indexed="55"/>
      </right>
      <top style="double">
        <color indexed="55"/>
      </top>
      <bottom style="thin">
        <color indexed="55"/>
      </bottom>
      <diagonal/>
    </border>
    <border>
      <left style="thin">
        <color indexed="55"/>
      </left>
      <right style="medium">
        <color indexed="55"/>
      </right>
      <top style="thin">
        <color indexed="55"/>
      </top>
      <bottom style="double">
        <color indexed="55"/>
      </bottom>
      <diagonal/>
    </border>
    <border>
      <left style="thin">
        <color indexed="55"/>
      </left>
      <right style="medium">
        <color indexed="55"/>
      </right>
      <top/>
      <bottom style="thin">
        <color indexed="55"/>
      </bottom>
      <diagonal/>
    </border>
    <border>
      <left style="thin">
        <color indexed="55"/>
      </left>
      <right style="medium">
        <color indexed="55"/>
      </right>
      <top style="thin">
        <color indexed="55"/>
      </top>
      <bottom style="medium">
        <color indexed="55"/>
      </bottom>
      <diagonal/>
    </border>
    <border>
      <left/>
      <right style="medium">
        <color indexed="55"/>
      </right>
      <top style="medium">
        <color indexed="55"/>
      </top>
      <bottom style="thin">
        <color indexed="55"/>
      </bottom>
      <diagonal/>
    </border>
    <border>
      <left/>
      <right style="medium">
        <color indexed="55"/>
      </right>
      <top style="thin">
        <color indexed="55"/>
      </top>
      <bottom style="medium">
        <color indexed="55"/>
      </bottom>
      <diagonal/>
    </border>
    <border>
      <left style="medium">
        <color indexed="55"/>
      </left>
      <right/>
      <top style="medium">
        <color indexed="55"/>
      </top>
      <bottom style="thin">
        <color indexed="55"/>
      </bottom>
      <diagonal/>
    </border>
    <border>
      <left style="medium">
        <color indexed="55"/>
      </left>
      <right/>
      <top style="double">
        <color indexed="55"/>
      </top>
      <bottom style="thin">
        <color indexed="55"/>
      </bottom>
      <diagonal/>
    </border>
    <border>
      <left/>
      <right/>
      <top style="medium">
        <color indexed="55"/>
      </top>
      <bottom style="thin">
        <color indexed="55"/>
      </bottom>
      <diagonal/>
    </border>
    <border>
      <left/>
      <right/>
      <top style="double">
        <color indexed="55"/>
      </top>
      <bottom style="thin">
        <color indexed="55"/>
      </bottom>
      <diagonal/>
    </border>
    <border>
      <left/>
      <right/>
      <top style="thin">
        <color indexed="55"/>
      </top>
      <bottom style="thin">
        <color indexed="55"/>
      </bottom>
      <diagonal/>
    </border>
    <border>
      <left/>
      <right style="thin">
        <color indexed="55"/>
      </right>
      <top style="medium">
        <color indexed="55"/>
      </top>
      <bottom style="thin">
        <color indexed="55"/>
      </bottom>
      <diagonal/>
    </border>
    <border>
      <left/>
      <right style="medium">
        <color indexed="55"/>
      </right>
      <top style="medium">
        <color indexed="55"/>
      </top>
      <bottom/>
      <diagonal/>
    </border>
    <border>
      <left style="medium">
        <color indexed="55"/>
      </left>
      <right/>
      <top style="thin">
        <color indexed="55"/>
      </top>
      <bottom style="thin">
        <color indexed="55"/>
      </bottom>
      <diagonal/>
    </border>
    <border>
      <left style="medium">
        <color indexed="55"/>
      </left>
      <right style="thin">
        <color indexed="55"/>
      </right>
      <top style="double">
        <color indexed="55"/>
      </top>
      <bottom style="medium">
        <color indexed="55"/>
      </bottom>
      <diagonal/>
    </border>
    <border>
      <left style="thin">
        <color indexed="55"/>
      </left>
      <right/>
      <top style="double">
        <color indexed="55"/>
      </top>
      <bottom style="medium">
        <color indexed="55"/>
      </bottom>
      <diagonal/>
    </border>
    <border>
      <left style="thin">
        <color indexed="55"/>
      </left>
      <right style="thin">
        <color indexed="55"/>
      </right>
      <top style="double">
        <color indexed="55"/>
      </top>
      <bottom style="medium">
        <color indexed="55"/>
      </bottom>
      <diagonal/>
    </border>
    <border>
      <left/>
      <right style="thin">
        <color indexed="55"/>
      </right>
      <top style="double">
        <color indexed="55"/>
      </top>
      <bottom style="medium">
        <color indexed="55"/>
      </bottom>
      <diagonal/>
    </border>
    <border>
      <left style="thin">
        <color theme="0" tint="-0.35"/>
      </left>
      <right style="thin">
        <color theme="0" tint="-0.35"/>
      </right>
      <top style="thin">
        <color theme="0" tint="-0.35"/>
      </top>
      <bottom style="thin">
        <color theme="0" tint="-0.35"/>
      </bottom>
      <diagonal/>
    </border>
    <border>
      <left style="thin">
        <color indexed="55"/>
      </left>
      <right style="medium">
        <color indexed="55"/>
      </right>
      <top style="double">
        <color indexed="55"/>
      </top>
      <bottom style="medium">
        <color indexed="55"/>
      </bottom>
      <diagonal/>
    </border>
    <border>
      <left style="thin">
        <color theme="0" tint="-0.35"/>
      </left>
      <right style="thin">
        <color theme="0" tint="-0.35"/>
      </right>
      <top/>
      <bottom style="thin">
        <color theme="0" tint="-0.35"/>
      </bottom>
      <diagonal/>
    </border>
    <border>
      <left style="thin">
        <color theme="0" tint="-0.35"/>
      </left>
      <right style="thin">
        <color theme="0" tint="-0.35"/>
      </right>
      <top style="thin">
        <color theme="0" tint="-0.35"/>
      </top>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left style="thin">
        <color theme="0" tint="-0.35"/>
      </left>
      <right style="thin">
        <color theme="0" tint="-0.35"/>
      </right>
      <top style="thin">
        <color theme="0" tint="-0.35"/>
      </top>
      <bottom style="double">
        <color indexed="55"/>
      </bottom>
      <diagonal/>
    </border>
    <border diagonalDown="1">
      <left style="medium">
        <color indexed="55"/>
      </left>
      <right style="thin">
        <color indexed="55"/>
      </right>
      <top style="medium">
        <color indexed="55"/>
      </top>
      <bottom style="thin">
        <color indexed="55"/>
      </bottom>
      <diagonal style="thin">
        <color indexed="55"/>
      </diagonal>
    </border>
    <border diagonalDown="1">
      <left style="medium">
        <color indexed="55"/>
      </left>
      <right style="thin">
        <color indexed="55"/>
      </right>
      <top style="thin">
        <color indexed="55"/>
      </top>
      <bottom style="thin">
        <color indexed="55"/>
      </bottom>
      <diagonal style="thin">
        <color indexed="55"/>
      </diagonal>
    </border>
    <border diagonalDown="1">
      <left style="thin">
        <color indexed="55"/>
      </left>
      <right style="thin">
        <color indexed="55"/>
      </right>
      <top style="medium">
        <color indexed="55"/>
      </top>
      <bottom style="thin">
        <color indexed="55"/>
      </bottom>
      <diagonal style="thin">
        <color indexed="55"/>
      </diagonal>
    </border>
    <border diagonalDown="1">
      <left style="thin">
        <color indexed="55"/>
      </left>
      <right style="thin">
        <color indexed="55"/>
      </right>
      <top style="thin">
        <color indexed="55"/>
      </top>
      <bottom style="thin">
        <color indexed="55"/>
      </bottom>
      <diagonal style="thin">
        <color indexed="55"/>
      </diagonal>
    </border>
    <border diagonalUp="1">
      <left style="thin">
        <color indexed="55"/>
      </left>
      <right style="thin">
        <color indexed="55"/>
      </right>
      <top/>
      <bottom style="thin">
        <color indexed="55"/>
      </bottom>
      <diagonal style="thin">
        <color indexed="55"/>
      </diagonal>
    </border>
    <border diagonalUp="1">
      <left style="thin">
        <color indexed="55"/>
      </left>
      <right style="thin">
        <color indexed="55"/>
      </right>
      <top style="thin">
        <color indexed="55"/>
      </top>
      <bottom style="thin">
        <color indexed="55"/>
      </bottom>
      <diagonal style="thin">
        <color indexed="55"/>
      </diagonal>
    </border>
    <border diagonalUp="1">
      <left style="thin">
        <color indexed="55"/>
      </left>
      <right style="thin">
        <color indexed="55"/>
      </right>
      <top style="thin">
        <color indexed="55"/>
      </top>
      <bottom style="double">
        <color indexed="55"/>
      </bottom>
      <diagonal style="thin">
        <color indexed="55"/>
      </diagonal>
    </border>
    <border diagonalUp="1">
      <left style="thin">
        <color indexed="55"/>
      </left>
      <right/>
      <top style="thin">
        <color indexed="55"/>
      </top>
      <bottom style="medium">
        <color indexed="55"/>
      </bottom>
      <diagonal style="thin">
        <color indexed="55"/>
      </diagonal>
    </border>
    <border diagonalUp="1">
      <left/>
      <right style="thin">
        <color indexed="55"/>
      </right>
      <top style="thin">
        <color indexed="55"/>
      </top>
      <bottom style="medium">
        <color indexed="55"/>
      </bottom>
      <diagonal style="thin">
        <color indexed="55"/>
      </diagonal>
    </border>
    <border diagonalUp="1">
      <left style="thin">
        <color indexed="55"/>
      </left>
      <right style="thin">
        <color indexed="55"/>
      </right>
      <top style="thin">
        <color indexed="55"/>
      </top>
      <bottom style="medium">
        <color indexed="55"/>
      </bottom>
      <diagonal style="thin">
        <color indexed="55"/>
      </diagonal>
    </border>
    <border>
      <left/>
      <right/>
      <top style="thin">
        <color indexed="55"/>
      </top>
      <bottom style="medium">
        <color indexed="55"/>
      </bottom>
      <diagonal/>
    </border>
    <border>
      <left/>
      <right style="medium">
        <color indexed="55"/>
      </right>
      <top/>
      <bottom style="thin">
        <color indexed="55"/>
      </bottom>
      <diagonal/>
    </border>
    <border>
      <left/>
      <right style="medium">
        <color indexed="55"/>
      </right>
      <top style="thin">
        <color indexed="55"/>
      </top>
      <bottom style="thin">
        <color indexed="55"/>
      </bottom>
      <diagonal/>
    </border>
    <border>
      <left/>
      <right style="medium">
        <color indexed="55"/>
      </right>
      <top style="thin">
        <color indexed="55"/>
      </top>
      <bottom/>
      <diagonal/>
    </border>
    <border>
      <left/>
      <right style="medium">
        <color indexed="55"/>
      </right>
      <top style="double">
        <color indexed="55"/>
      </top>
      <bottom style="thin">
        <color indexed="55"/>
      </bottom>
      <diagonal/>
    </border>
    <border>
      <left/>
      <right style="medium">
        <color indexed="55"/>
      </right>
      <top style="thin">
        <color indexed="55"/>
      </top>
      <bottom style="double">
        <color indexed="55"/>
      </bottom>
      <diagonal/>
    </border>
    <border>
      <left style="medium">
        <color theme="0" tint="-0.35"/>
      </left>
      <right style="thin">
        <color theme="0" tint="-0.35"/>
      </right>
      <top style="medium">
        <color theme="0" tint="-0.35"/>
      </top>
      <bottom style="thin">
        <color theme="0" tint="-0.35"/>
      </bottom>
      <diagonal/>
    </border>
    <border>
      <left style="medium">
        <color theme="0" tint="-0.35"/>
      </left>
      <right style="thin">
        <color theme="0" tint="-0.35"/>
      </right>
      <top style="thin">
        <color theme="0" tint="-0.35"/>
      </top>
      <bottom style="thin">
        <color theme="0" tint="-0.35"/>
      </bottom>
      <diagonal/>
    </border>
    <border>
      <left style="medium">
        <color theme="0" tint="-0.35"/>
      </left>
      <right style="thin">
        <color theme="0" tint="-0.35"/>
      </right>
      <top style="thin">
        <color theme="0" tint="-0.35"/>
      </top>
      <bottom style="medium">
        <color theme="0" tint="-0.35"/>
      </bottom>
      <diagonal/>
    </border>
    <border>
      <left/>
      <right style="thin">
        <color theme="0" tint="-0.35"/>
      </right>
      <top style="medium">
        <color theme="0" tint="-0.35"/>
      </top>
      <bottom style="thin">
        <color theme="0" tint="-0.35"/>
      </bottom>
      <diagonal/>
    </border>
    <border>
      <left/>
      <right style="thin">
        <color theme="0" tint="-0.35"/>
      </right>
      <top style="thin">
        <color theme="0" tint="-0.35"/>
      </top>
      <bottom style="thin">
        <color theme="0" tint="-0.35"/>
      </bottom>
      <diagonal/>
    </border>
    <border>
      <left/>
      <right style="thin">
        <color theme="0" tint="-0.35"/>
      </right>
      <top style="thin">
        <color theme="0" tint="-0.35"/>
      </top>
      <bottom style="medium">
        <color theme="0" tint="-0.35"/>
      </bottom>
      <diagonal/>
    </border>
    <border>
      <left style="thin">
        <color theme="0" tint="-0.35"/>
      </left>
      <right style="thin">
        <color theme="0" tint="-0.35"/>
      </right>
      <top style="medium">
        <color theme="0" tint="-0.35"/>
      </top>
      <bottom style="thin">
        <color theme="0" tint="-0.35"/>
      </bottom>
      <diagonal/>
    </border>
    <border>
      <left style="thin">
        <color theme="0" tint="-0.35"/>
      </left>
      <right style="thin">
        <color theme="0" tint="-0.35"/>
      </right>
      <top style="thin">
        <color theme="0" tint="-0.35"/>
      </top>
      <bottom style="medium">
        <color theme="0" tint="-0.35"/>
      </bottom>
      <diagonal/>
    </border>
    <border>
      <left style="thin">
        <color theme="0" tint="-0.35"/>
      </left>
      <right/>
      <top style="thin">
        <color theme="0" tint="-0.35"/>
      </top>
      <bottom style="thin">
        <color theme="0" tint="-0.35"/>
      </bottom>
      <diagonal/>
    </border>
    <border>
      <left style="thin">
        <color theme="0" tint="-0.35"/>
      </left>
      <right/>
      <top style="thin">
        <color theme="0" tint="-0.35"/>
      </top>
      <bottom style="medium">
        <color theme="0" tint="-0.35"/>
      </bottom>
      <diagonal/>
    </border>
    <border>
      <left/>
      <right/>
      <top style="thin">
        <color theme="0" tint="-0.35"/>
      </top>
      <bottom style="thin">
        <color theme="0" tint="-0.35"/>
      </bottom>
      <diagonal/>
    </border>
    <border>
      <left/>
      <right/>
      <top style="thin">
        <color theme="0" tint="-0.35"/>
      </top>
      <bottom style="medium">
        <color theme="0" tint="-0.35"/>
      </bottom>
      <diagonal/>
    </border>
    <border>
      <left style="thin">
        <color theme="0" tint="-0.35"/>
      </left>
      <right/>
      <top style="medium">
        <color theme="0" tint="-0.35"/>
      </top>
      <bottom/>
      <diagonal/>
    </border>
    <border>
      <left style="thin">
        <color theme="0" tint="-0.35"/>
      </left>
      <right/>
      <top/>
      <bottom/>
      <diagonal/>
    </border>
    <border>
      <left style="thin">
        <color theme="0" tint="-0.35"/>
      </left>
      <right/>
      <top/>
      <bottom style="medium">
        <color theme="0" tint="-0.35"/>
      </bottom>
      <diagonal/>
    </border>
    <border>
      <left/>
      <right style="medium">
        <color theme="0" tint="-0.35"/>
      </right>
      <top style="medium">
        <color theme="0" tint="-0.35"/>
      </top>
      <bottom/>
      <diagonal/>
    </border>
    <border>
      <left/>
      <right style="medium">
        <color theme="0" tint="-0.35"/>
      </right>
      <top/>
      <bottom/>
      <diagonal/>
    </border>
    <border>
      <left/>
      <right style="medium">
        <color theme="0" tint="-0.35"/>
      </right>
      <top style="thin">
        <color theme="0" tint="-0.35"/>
      </top>
      <bottom style="thin">
        <color theme="0" tint="-0.35"/>
      </bottom>
      <diagonal/>
    </border>
    <border>
      <left/>
      <right style="medium">
        <color theme="0" tint="-0.35"/>
      </right>
      <top/>
      <bottom style="medium">
        <color theme="0" tint="-0.35"/>
      </bottom>
      <diagonal/>
    </border>
    <border>
      <left style="medium">
        <color theme="0" tint="-0.35"/>
      </left>
      <right/>
      <top style="thin">
        <color theme="0" tint="-0.35"/>
      </top>
      <bottom style="medium">
        <color theme="0" tint="-0.35"/>
      </bottom>
      <diagonal/>
    </border>
    <border>
      <left/>
      <right/>
      <top/>
      <bottom style="medium">
        <color theme="0" tint="-0.35"/>
      </bottom>
      <diagonal/>
    </border>
    <border>
      <left style="thin">
        <color theme="0" tint="-0.35"/>
      </left>
      <right style="medium">
        <color theme="0" tint="-0.35"/>
      </right>
      <top style="medium">
        <color theme="0" tint="-0.35"/>
      </top>
      <bottom style="thin">
        <color theme="0" tint="-0.35"/>
      </bottom>
      <diagonal/>
    </border>
  </borders>
  <cellStyleXfs count="4">
    <xf numFmtId="0" fontId="0"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cellStyleXfs>
  <cellXfs count="554">
    <xf numFmtId="0" fontId="0" fillId="0" borderId="0" xfId="0">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left" vertical="distributed" wrapText="1" indent="1"/>
    </xf>
    <xf numFmtId="0" fontId="8" fillId="0" borderId="2" xfId="0" applyFont="1" applyBorder="1" applyAlignment="1">
      <alignment horizontal="left" vertical="distributed" wrapText="1" indent="1"/>
    </xf>
    <xf numFmtId="0" fontId="8" fillId="0" borderId="3" xfId="0" applyFont="1" applyBorder="1" applyAlignment="1">
      <alignment horizontal="left" vertical="distributed" wrapText="1" indent="1"/>
    </xf>
    <xf numFmtId="0" fontId="4" fillId="0" borderId="0" xfId="0" applyFont="1" applyAlignment="1">
      <alignmen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wrapText="1" indent="1"/>
    </xf>
    <xf numFmtId="0" fontId="8" fillId="0" borderId="0" xfId="0" applyFont="1" applyBorder="1" applyAlignment="1">
      <alignment horizontal="left" vertical="distributed" wrapText="1" indent="1"/>
    </xf>
    <xf numFmtId="0" fontId="8" fillId="0" borderId="5" xfId="0" applyFont="1" applyBorder="1" applyAlignment="1">
      <alignment horizontal="left" vertical="distributed" wrapText="1" inden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8" fillId="0" borderId="6" xfId="0" applyFont="1" applyBorder="1" applyAlignment="1">
      <alignment horizontal="left" vertical="distributed" wrapText="1" indent="1"/>
    </xf>
    <xf numFmtId="0" fontId="8" fillId="0" borderId="7" xfId="0" applyFont="1" applyBorder="1" applyAlignment="1">
      <alignment horizontal="left" vertical="distributed" wrapText="1" indent="1"/>
    </xf>
    <xf numFmtId="0" fontId="8" fillId="0" borderId="8" xfId="0" applyFont="1" applyBorder="1" applyAlignment="1">
      <alignment horizontal="left" vertical="distributed" wrapText="1" inden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 fillId="0" borderId="0" xfId="1" applyFont="1" applyAlignment="1">
      <alignment vertical="center"/>
    </xf>
    <xf numFmtId="0" fontId="0" fillId="0" borderId="0" xfId="0" applyFont="1" applyAlignment="1">
      <alignment vertical="center"/>
    </xf>
    <xf numFmtId="0" fontId="1" fillId="0" borderId="0" xfId="1">
      <alignment vertical="center"/>
    </xf>
    <xf numFmtId="0" fontId="9" fillId="0" borderId="0" xfId="1" applyFont="1" applyAlignment="1">
      <alignment horizontal="center" vertical="center"/>
    </xf>
    <xf numFmtId="49" fontId="10" fillId="0" borderId="0" xfId="1" applyNumberFormat="1" applyFont="1" applyAlignment="1">
      <alignment horizontal="center" vertical="center"/>
    </xf>
    <xf numFmtId="0" fontId="1" fillId="0" borderId="0" xfId="1" applyAlignment="1">
      <alignment horizontal="center" vertical="center"/>
    </xf>
    <xf numFmtId="0" fontId="1" fillId="0" borderId="0" xfId="1" applyBorder="1">
      <alignment vertical="center"/>
    </xf>
    <xf numFmtId="0" fontId="1" fillId="0" borderId="0" xfId="1" applyFont="1" applyBorder="1" applyAlignment="1">
      <alignment vertical="center"/>
    </xf>
    <xf numFmtId="0" fontId="10" fillId="0" borderId="0" xfId="1" applyFont="1" applyAlignment="1">
      <alignment vertical="center"/>
    </xf>
    <xf numFmtId="0" fontId="11" fillId="0" borderId="0" xfId="1" applyFont="1" applyAlignment="1">
      <alignment vertical="center"/>
    </xf>
    <xf numFmtId="0" fontId="10" fillId="0" borderId="0" xfId="1" applyFont="1" applyFill="1" applyBorder="1" applyAlignment="1">
      <alignment horizontal="distributed" vertical="center" indent="1"/>
    </xf>
    <xf numFmtId="0" fontId="12" fillId="0" borderId="0" xfId="1" applyFont="1">
      <alignment vertical="center"/>
    </xf>
    <xf numFmtId="0" fontId="10" fillId="0" borderId="0" xfId="1" applyFont="1" applyAlignment="1">
      <alignment horizontal="center" vertical="center"/>
    </xf>
    <xf numFmtId="0" fontId="11" fillId="0" borderId="0" xfId="1" applyFont="1" applyBorder="1" applyAlignment="1">
      <alignment vertical="center"/>
    </xf>
    <xf numFmtId="0" fontId="1" fillId="0" borderId="0" xfId="1" applyBorder="1" applyAlignment="1">
      <alignment horizontal="center" vertical="center"/>
    </xf>
    <xf numFmtId="0" fontId="13" fillId="0" borderId="0" xfId="1" applyFont="1" applyBorder="1" applyAlignment="1">
      <alignment vertical="center"/>
    </xf>
    <xf numFmtId="0" fontId="10" fillId="0" borderId="9" xfId="1" applyFont="1" applyBorder="1" applyAlignment="1">
      <alignment horizontal="center" vertical="center" textRotation="255"/>
    </xf>
    <xf numFmtId="0" fontId="10" fillId="0" borderId="10" xfId="1" applyFont="1" applyBorder="1" applyAlignment="1">
      <alignment horizontal="center" vertical="center" textRotation="255"/>
    </xf>
    <xf numFmtId="0" fontId="10" fillId="0" borderId="11" xfId="1" applyFont="1" applyBorder="1" applyAlignment="1">
      <alignment horizontal="center" vertical="center" textRotation="255"/>
    </xf>
    <xf numFmtId="0" fontId="10" fillId="0" borderId="12" xfId="1" applyFont="1" applyBorder="1" applyAlignment="1">
      <alignment horizontal="center" vertical="center" textRotation="255"/>
    </xf>
    <xf numFmtId="0" fontId="10" fillId="0" borderId="13" xfId="1" applyFont="1" applyBorder="1" applyAlignment="1">
      <alignment horizontal="center" vertical="center" textRotation="255"/>
    </xf>
    <xf numFmtId="0" fontId="10" fillId="0" borderId="14" xfId="1" applyFont="1" applyBorder="1" applyAlignment="1">
      <alignment horizontal="center" vertical="center" textRotation="255"/>
    </xf>
    <xf numFmtId="0" fontId="14" fillId="0" borderId="0" xfId="1" applyFont="1" applyBorder="1" applyAlignment="1">
      <alignment vertical="center"/>
    </xf>
    <xf numFmtId="0" fontId="15" fillId="0" borderId="15" xfId="1" applyFont="1" applyBorder="1" applyAlignment="1">
      <alignment horizontal="center" vertical="center" textRotation="255"/>
    </xf>
    <xf numFmtId="0" fontId="1" fillId="0" borderId="15" xfId="1" applyBorder="1" applyAlignment="1">
      <alignment vertical="center"/>
    </xf>
    <xf numFmtId="0" fontId="10" fillId="0" borderId="16" xfId="1" applyFont="1" applyBorder="1" applyAlignment="1">
      <alignment horizontal="center" vertical="center"/>
    </xf>
    <xf numFmtId="0" fontId="10" fillId="0" borderId="0" xfId="1" applyFont="1" applyBorder="1" applyAlignment="1">
      <alignment vertical="center"/>
    </xf>
    <xf numFmtId="0" fontId="15" fillId="0" borderId="0" xfId="1" applyFont="1" applyAlignment="1">
      <alignment horizontal="center" vertical="center"/>
    </xf>
    <xf numFmtId="0" fontId="1" fillId="0" borderId="0" xfId="1" applyAlignment="1">
      <alignment horizontal="left" vertical="center"/>
    </xf>
    <xf numFmtId="0" fontId="15"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horizontal="distributed" vertical="center"/>
    </xf>
    <xf numFmtId="0" fontId="12" fillId="0" borderId="0" xfId="1" applyFont="1" applyAlignment="1">
      <alignment vertical="center"/>
    </xf>
    <xf numFmtId="0" fontId="10" fillId="0" borderId="0" xfId="1" applyFont="1" applyBorder="1" applyAlignment="1">
      <alignment vertical="center" shrinkToFit="1"/>
    </xf>
    <xf numFmtId="0" fontId="10" fillId="0" borderId="0" xfId="1" applyFont="1" applyAlignment="1">
      <alignment vertical="center" shrinkToFit="1"/>
    </xf>
    <xf numFmtId="0" fontId="10" fillId="0" borderId="0" xfId="1" applyFont="1" applyBorder="1" applyAlignment="1">
      <alignment horizontal="center" vertical="center"/>
    </xf>
    <xf numFmtId="0" fontId="15" fillId="0" borderId="0" xfId="1" applyFont="1" applyBorder="1" applyAlignment="1">
      <alignment vertical="center"/>
    </xf>
    <xf numFmtId="0" fontId="10" fillId="0" borderId="13" xfId="1" applyFont="1" applyBorder="1" applyAlignment="1">
      <alignment horizontal="center" vertical="center"/>
    </xf>
    <xf numFmtId="0" fontId="10" fillId="0" borderId="0" xfId="1" applyFont="1" applyBorder="1" applyAlignment="1">
      <alignment horizontal="distributed" vertical="top"/>
    </xf>
    <xf numFmtId="0" fontId="16" fillId="0" borderId="17" xfId="1" applyFont="1" applyBorder="1" applyAlignment="1">
      <alignment horizontal="center" vertical="center"/>
    </xf>
    <xf numFmtId="0" fontId="10" fillId="0" borderId="0" xfId="1" applyFont="1" applyBorder="1" applyAlignment="1">
      <alignment horizontal="left" vertical="center" indent="1"/>
    </xf>
    <xf numFmtId="0" fontId="14" fillId="0" borderId="16" xfId="1" applyFont="1" applyBorder="1" applyAlignment="1">
      <alignment horizontal="left" vertical="center" indent="1"/>
    </xf>
    <xf numFmtId="0" fontId="17" fillId="0" borderId="0" xfId="1" applyFont="1" applyBorder="1" applyAlignment="1">
      <alignment horizontal="left" vertical="center" indent="1"/>
    </xf>
    <xf numFmtId="0" fontId="17" fillId="0" borderId="16" xfId="1" applyFont="1" applyBorder="1" applyAlignment="1">
      <alignment horizontal="left" vertical="center" indent="1"/>
    </xf>
    <xf numFmtId="49" fontId="15" fillId="0" borderId="0" xfId="1" applyNumberFormat="1" applyFont="1" applyBorder="1" applyAlignment="1">
      <alignment horizontal="right"/>
    </xf>
    <xf numFmtId="49" fontId="15" fillId="0" borderId="16" xfId="1" applyNumberFormat="1" applyFont="1" applyBorder="1" applyAlignment="1">
      <alignment horizontal="right"/>
    </xf>
    <xf numFmtId="49" fontId="15" fillId="0" borderId="18" xfId="1" applyNumberFormat="1" applyFont="1" applyBorder="1" applyAlignment="1">
      <alignment horizontal="center"/>
    </xf>
    <xf numFmtId="49" fontId="15" fillId="0" borderId="16" xfId="1" applyNumberFormat="1" applyFont="1" applyBorder="1" applyAlignment="1">
      <alignment horizontal="center"/>
    </xf>
    <xf numFmtId="0" fontId="10" fillId="0" borderId="0" xfId="1" applyFont="1" applyAlignment="1">
      <alignment horizontal="left" vertical="center" indent="1"/>
    </xf>
    <xf numFmtId="0" fontId="16" fillId="0" borderId="19" xfId="1" applyFont="1" applyBorder="1" applyAlignment="1">
      <alignment horizontal="center" vertical="center"/>
    </xf>
    <xf numFmtId="49" fontId="15" fillId="0" borderId="0" xfId="1" applyNumberFormat="1" applyFont="1" applyBorder="1" applyAlignment="1">
      <alignment horizontal="distributed"/>
    </xf>
    <xf numFmtId="49" fontId="15" fillId="0" borderId="16" xfId="1" applyNumberFormat="1" applyFont="1" applyBorder="1" applyAlignment="1">
      <alignment horizontal="distributed"/>
    </xf>
    <xf numFmtId="49" fontId="15" fillId="0" borderId="0" xfId="1" applyNumberFormat="1" applyFont="1" applyBorder="1" applyAlignment="1">
      <alignment horizontal="left"/>
    </xf>
    <xf numFmtId="49" fontId="15" fillId="0" borderId="16" xfId="1" applyNumberFormat="1" applyFont="1" applyBorder="1" applyAlignment="1">
      <alignment horizontal="left"/>
    </xf>
    <xf numFmtId="0" fontId="1" fillId="0" borderId="0" xfId="1" applyBorder="1" applyAlignment="1">
      <alignment horizontal="left" vertical="center"/>
    </xf>
    <xf numFmtId="0" fontId="11" fillId="0" borderId="0" xfId="1" applyFont="1" applyAlignment="1">
      <alignment horizontal="right" vertical="center"/>
    </xf>
    <xf numFmtId="0" fontId="15" fillId="0" borderId="0" xfId="1" applyFont="1">
      <alignment vertical="center"/>
    </xf>
    <xf numFmtId="0" fontId="18" fillId="0" borderId="0" xfId="1" applyFont="1" applyBorder="1" applyAlignment="1">
      <alignment horizontal="left" vertical="center"/>
    </xf>
    <xf numFmtId="0" fontId="18" fillId="0" borderId="0" xfId="0" applyFont="1" applyAlignment="1">
      <alignment horizontal="right" vertical="center"/>
    </xf>
    <xf numFmtId="0" fontId="0" fillId="0" borderId="0" xfId="0" applyFont="1" applyBorder="1" applyAlignment="1">
      <alignment vertical="center"/>
    </xf>
    <xf numFmtId="0" fontId="19" fillId="0" borderId="0" xfId="0" applyFont="1" applyAlignment="1">
      <alignment vertical="top" wrapText="1"/>
    </xf>
    <xf numFmtId="0" fontId="13" fillId="0" borderId="0" xfId="0" applyFont="1">
      <alignment vertical="center"/>
    </xf>
    <xf numFmtId="49" fontId="20" fillId="0" borderId="0" xfId="0" applyNumberFormat="1" applyFont="1" applyAlignment="1">
      <alignment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176" fontId="13" fillId="0" borderId="21" xfId="0" applyNumberFormat="1" applyFont="1" applyFill="1" applyBorder="1" applyAlignment="1">
      <alignment horizontal="center" vertical="center"/>
    </xf>
    <xf numFmtId="176" fontId="22" fillId="0" borderId="21" xfId="0" applyNumberFormat="1" applyFont="1" applyFill="1" applyBorder="1" applyAlignment="1">
      <alignment horizontal="center" vertical="center"/>
    </xf>
    <xf numFmtId="0" fontId="13" fillId="0" borderId="21" xfId="0" applyFont="1" applyBorder="1" applyAlignment="1">
      <alignment horizontal="center" vertical="center" textRotation="255"/>
    </xf>
    <xf numFmtId="0" fontId="13" fillId="0" borderId="22" xfId="0" applyFont="1" applyBorder="1" applyAlignment="1">
      <alignment horizontal="center" vertical="center" textRotation="255"/>
    </xf>
    <xf numFmtId="0" fontId="13" fillId="0" borderId="23" xfId="0" applyFont="1" applyBorder="1" applyAlignment="1">
      <alignment horizontal="center" vertical="center" textRotation="255"/>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0" xfId="0" applyFont="1" applyBorder="1" applyAlignment="1">
      <alignment horizontal="center" vertical="center"/>
    </xf>
    <xf numFmtId="0" fontId="13" fillId="0" borderId="26" xfId="0" applyFont="1" applyBorder="1" applyAlignment="1">
      <alignment horizontal="center" vertical="center"/>
    </xf>
    <xf numFmtId="49" fontId="11" fillId="0" borderId="0" xfId="0" applyNumberFormat="1" applyFont="1">
      <alignment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176" fontId="13" fillId="0" borderId="28" xfId="0" applyNumberFormat="1" applyFont="1" applyFill="1" applyBorder="1" applyAlignment="1">
      <alignment horizontal="center" vertical="center"/>
    </xf>
    <xf numFmtId="176" fontId="22" fillId="0" borderId="28" xfId="0" applyNumberFormat="1" applyFont="1" applyFill="1" applyBorder="1" applyAlignment="1">
      <alignment horizontal="center" vertical="center"/>
    </xf>
    <xf numFmtId="0" fontId="21" fillId="0" borderId="29" xfId="0" applyFont="1" applyBorder="1" applyAlignment="1">
      <alignment horizontal="distributed" vertical="center"/>
    </xf>
    <xf numFmtId="0" fontId="23" fillId="0" borderId="29" xfId="0" applyFont="1" applyBorder="1" applyAlignment="1">
      <alignment horizontal="center" vertical="center" shrinkToFit="1"/>
    </xf>
    <xf numFmtId="0" fontId="21" fillId="0" borderId="30" xfId="0" applyFont="1" applyBorder="1" applyAlignment="1">
      <alignment horizontal="center" vertical="center"/>
    </xf>
    <xf numFmtId="0" fontId="21" fillId="0" borderId="31" xfId="0" applyFont="1" applyBorder="1" applyAlignment="1">
      <alignment horizontal="distributed" vertical="center"/>
    </xf>
    <xf numFmtId="0" fontId="21" fillId="0" borderId="32" xfId="0" applyFont="1" applyBorder="1" applyAlignment="1">
      <alignment horizontal="center" vertical="center"/>
    </xf>
    <xf numFmtId="0" fontId="21" fillId="0" borderId="33" xfId="0" applyFont="1" applyBorder="1" applyAlignment="1">
      <alignment horizontal="distributed" vertical="center"/>
    </xf>
    <xf numFmtId="0" fontId="21" fillId="0" borderId="30" xfId="0" applyFont="1" applyBorder="1" applyAlignment="1">
      <alignment horizontal="distributed" vertical="center"/>
    </xf>
    <xf numFmtId="0" fontId="13" fillId="0" borderId="27" xfId="0" applyFont="1" applyBorder="1" applyAlignment="1">
      <alignment horizontal="center" vertical="center"/>
    </xf>
    <xf numFmtId="0" fontId="13" fillId="0" borderId="34" xfId="0" applyFont="1" applyBorder="1" applyAlignment="1">
      <alignment horizontal="center" vertical="center"/>
    </xf>
    <xf numFmtId="0" fontId="21" fillId="0" borderId="28" xfId="0" applyFont="1" applyBorder="1" applyAlignment="1">
      <alignment horizontal="distributed" vertical="center"/>
    </xf>
    <xf numFmtId="0" fontId="23" fillId="0" borderId="28" xfId="0" applyFont="1" applyBorder="1" applyAlignment="1">
      <alignment horizontal="center" vertical="center" shrinkToFit="1"/>
    </xf>
    <xf numFmtId="0" fontId="21" fillId="0" borderId="35" xfId="0" applyFont="1" applyBorder="1" applyAlignment="1">
      <alignment horizontal="center" vertical="center"/>
    </xf>
    <xf numFmtId="0" fontId="21" fillId="0" borderId="36" xfId="0" applyFont="1" applyBorder="1" applyAlignment="1">
      <alignment horizontal="distributed" vertical="center"/>
    </xf>
    <xf numFmtId="0" fontId="21" fillId="0" borderId="37" xfId="0" applyFont="1" applyBorder="1" applyAlignment="1">
      <alignment horizontal="center" vertical="center"/>
    </xf>
    <xf numFmtId="0" fontId="21" fillId="0" borderId="38" xfId="0" applyFont="1" applyBorder="1" applyAlignment="1">
      <alignment horizontal="distributed" vertical="center"/>
    </xf>
    <xf numFmtId="0" fontId="21" fillId="0" borderId="35" xfId="0" applyFont="1" applyBorder="1" applyAlignment="1">
      <alignment horizontal="distributed" vertical="center"/>
    </xf>
    <xf numFmtId="0" fontId="11" fillId="0" borderId="0" xfId="0" applyFont="1">
      <alignment vertical="center"/>
    </xf>
    <xf numFmtId="0" fontId="21" fillId="0" borderId="27" xfId="0" applyFont="1" applyBorder="1" applyAlignment="1">
      <alignment horizontal="center" vertical="center" wrapText="1"/>
    </xf>
    <xf numFmtId="177" fontId="13" fillId="0" borderId="29" xfId="3" applyNumberFormat="1" applyFont="1" applyFill="1" applyBorder="1" applyAlignment="1">
      <alignment vertical="center" shrinkToFit="1"/>
    </xf>
    <xf numFmtId="177" fontId="13" fillId="0" borderId="30" xfId="3" applyNumberFormat="1" applyFont="1" applyFill="1" applyBorder="1" applyAlignment="1">
      <alignment vertical="center" shrinkToFit="1"/>
    </xf>
    <xf numFmtId="177" fontId="13" fillId="0" borderId="32" xfId="3" applyNumberFormat="1" applyFont="1" applyFill="1" applyBorder="1" applyAlignment="1">
      <alignment vertical="center" shrinkToFit="1"/>
    </xf>
    <xf numFmtId="177" fontId="13" fillId="0" borderId="39" xfId="3" applyNumberFormat="1" applyFont="1" applyFill="1" applyBorder="1" applyAlignment="1">
      <alignment vertical="center" shrinkToFit="1"/>
    </xf>
    <xf numFmtId="177" fontId="13" fillId="0" borderId="40" xfId="3" applyNumberFormat="1" applyFont="1" applyFill="1" applyBorder="1" applyAlignment="1">
      <alignment vertical="center" shrinkToFit="1"/>
    </xf>
    <xf numFmtId="177" fontId="13" fillId="0" borderId="41" xfId="3" applyNumberFormat="1" applyFont="1" applyFill="1" applyBorder="1" applyAlignment="1">
      <alignment vertical="center" shrinkToFit="1"/>
    </xf>
    <xf numFmtId="177" fontId="13" fillId="0" borderId="42" xfId="3" applyNumberFormat="1" applyFont="1" applyFill="1" applyBorder="1" applyAlignment="1">
      <alignment vertical="center" shrinkToFit="1"/>
    </xf>
    <xf numFmtId="0" fontId="13" fillId="0" borderId="27" xfId="0" applyFont="1" applyBorder="1" applyAlignment="1">
      <alignment horizontal="center" vertical="center" wrapText="1"/>
    </xf>
    <xf numFmtId="177" fontId="13" fillId="0" borderId="31" xfId="3" applyNumberFormat="1" applyFont="1" applyBorder="1" applyAlignment="1">
      <alignment vertical="center" shrinkToFit="1"/>
    </xf>
    <xf numFmtId="0" fontId="13" fillId="0" borderId="34" xfId="0" applyFont="1" applyBorder="1" applyAlignment="1">
      <alignment horizontal="center" vertical="center" wrapText="1"/>
    </xf>
    <xf numFmtId="177" fontId="13" fillId="0" borderId="43" xfId="3" applyNumberFormat="1" applyFont="1" applyFill="1" applyBorder="1" applyAlignment="1">
      <alignment vertical="center" shrinkToFit="1"/>
    </xf>
    <xf numFmtId="177" fontId="13" fillId="0" borderId="44" xfId="3" applyNumberFormat="1" applyFont="1" applyFill="1" applyBorder="1" applyAlignment="1">
      <alignment vertical="center" shrinkToFit="1"/>
    </xf>
    <xf numFmtId="177" fontId="13" fillId="0" borderId="45" xfId="3" applyNumberFormat="1" applyFont="1" applyFill="1" applyBorder="1" applyAlignment="1">
      <alignment vertical="center" shrinkToFit="1"/>
    </xf>
    <xf numFmtId="177" fontId="13" fillId="0" borderId="46" xfId="3" applyNumberFormat="1" applyFont="1" applyFill="1" applyBorder="1" applyAlignment="1">
      <alignment vertical="center" shrinkToFit="1"/>
    </xf>
    <xf numFmtId="177" fontId="13" fillId="0" borderId="47" xfId="3" applyNumberFormat="1" applyFont="1" applyFill="1" applyBorder="1" applyAlignment="1">
      <alignment vertical="center" shrinkToFit="1"/>
    </xf>
    <xf numFmtId="177" fontId="13" fillId="0" borderId="48" xfId="3" applyNumberFormat="1" applyFont="1" applyFill="1" applyBorder="1" applyAlignment="1">
      <alignment vertical="center" shrinkToFit="1"/>
    </xf>
    <xf numFmtId="177" fontId="13" fillId="0" borderId="49" xfId="3" applyNumberFormat="1" applyFont="1" applyFill="1" applyBorder="1" applyAlignment="1">
      <alignment vertical="center" shrinkToFit="1"/>
    </xf>
    <xf numFmtId="177" fontId="13" fillId="0" borderId="50" xfId="3" applyNumberFormat="1" applyFont="1" applyBorder="1" applyAlignment="1">
      <alignment vertical="center" shrinkToFit="1"/>
    </xf>
    <xf numFmtId="0" fontId="13" fillId="0" borderId="0" xfId="0" applyFont="1" applyAlignment="1">
      <alignment horizontal="center" vertical="center"/>
    </xf>
    <xf numFmtId="0" fontId="21" fillId="0" borderId="28" xfId="0" applyFont="1" applyFill="1" applyBorder="1" applyAlignment="1">
      <alignment horizontal="center" vertical="center" shrinkToFit="1"/>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34" xfId="0" applyFont="1" applyFill="1" applyBorder="1" applyAlignment="1">
      <alignment horizontal="center" vertical="center"/>
    </xf>
    <xf numFmtId="177" fontId="11" fillId="0" borderId="52" xfId="3" applyNumberFormat="1" applyFont="1" applyFill="1" applyBorder="1" applyAlignment="1">
      <alignment horizontal="right" vertical="center"/>
    </xf>
    <xf numFmtId="177" fontId="11" fillId="0" borderId="53" xfId="3" applyNumberFormat="1" applyFont="1" applyFill="1" applyBorder="1" applyAlignment="1">
      <alignment horizontal="right" vertical="center"/>
    </xf>
    <xf numFmtId="0" fontId="13" fillId="2" borderId="28"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177" fontId="11" fillId="0" borderId="54" xfId="3" applyNumberFormat="1" applyFont="1" applyFill="1" applyBorder="1" applyAlignment="1">
      <alignment horizontal="right" vertical="center"/>
    </xf>
    <xf numFmtId="177" fontId="11" fillId="0" borderId="55" xfId="3" applyNumberFormat="1" applyFont="1" applyFill="1" applyBorder="1" applyAlignment="1">
      <alignment horizontal="right" vertical="center"/>
    </xf>
    <xf numFmtId="0" fontId="21" fillId="0" borderId="28" xfId="0" applyFont="1" applyBorder="1" applyAlignment="1">
      <alignment horizontal="center" vertical="center" wrapText="1"/>
    </xf>
    <xf numFmtId="0" fontId="21" fillId="0" borderId="28" xfId="0" applyFont="1" applyFill="1" applyBorder="1" applyAlignment="1">
      <alignment horizontal="left" vertical="center" indent="1" shrinkToFit="1"/>
    </xf>
    <xf numFmtId="178" fontId="21" fillId="0" borderId="28" xfId="0" applyNumberFormat="1" applyFont="1" applyFill="1" applyBorder="1" applyAlignment="1">
      <alignment horizontal="left" vertical="center" indent="1" shrinkToFit="1"/>
    </xf>
    <xf numFmtId="0" fontId="24" fillId="0" borderId="28" xfId="0" applyFont="1" applyFill="1" applyBorder="1" applyAlignment="1">
      <alignment horizontal="left" vertical="center" indent="1" shrinkToFit="1"/>
    </xf>
    <xf numFmtId="0" fontId="13" fillId="2" borderId="28" xfId="0" applyFont="1" applyFill="1" applyBorder="1" applyAlignment="1">
      <alignment horizontal="left" vertical="center" indent="1" shrinkToFit="1"/>
    </xf>
    <xf numFmtId="0" fontId="13" fillId="2" borderId="35" xfId="0" applyFont="1" applyFill="1" applyBorder="1" applyAlignment="1">
      <alignment horizontal="left" vertical="center" indent="1" shrinkToFit="1"/>
    </xf>
    <xf numFmtId="0" fontId="13" fillId="2" borderId="36" xfId="0" applyFont="1" applyFill="1" applyBorder="1" applyAlignment="1">
      <alignment horizontal="left" vertical="center" indent="1" shrinkToFit="1"/>
    </xf>
    <xf numFmtId="0" fontId="13" fillId="2" borderId="37" xfId="0" applyFont="1" applyFill="1" applyBorder="1" applyAlignment="1">
      <alignment horizontal="left" vertical="center" indent="1" shrinkToFit="1"/>
    </xf>
    <xf numFmtId="0" fontId="13" fillId="2" borderId="38" xfId="0" applyFont="1" applyFill="1" applyBorder="1" applyAlignment="1">
      <alignment horizontal="left" vertical="center" indent="1" shrinkToFit="1"/>
    </xf>
    <xf numFmtId="0" fontId="13" fillId="2" borderId="34" xfId="0" applyFont="1" applyFill="1" applyBorder="1" applyAlignment="1">
      <alignment horizontal="left" vertical="center" indent="1" shrinkToFit="1"/>
    </xf>
    <xf numFmtId="177" fontId="11" fillId="0" borderId="56" xfId="3" applyNumberFormat="1" applyFont="1" applyFill="1" applyBorder="1" applyAlignment="1">
      <alignment horizontal="right" vertical="center"/>
    </xf>
    <xf numFmtId="177" fontId="11" fillId="0" borderId="57" xfId="3" applyNumberFormat="1" applyFont="1" applyFill="1" applyBorder="1" applyAlignment="1">
      <alignment horizontal="right" vertical="center"/>
    </xf>
    <xf numFmtId="0" fontId="11" fillId="0" borderId="57" xfId="0" applyFont="1" applyBorder="1" applyAlignment="1">
      <alignment vertical="center"/>
    </xf>
    <xf numFmtId="179" fontId="21" fillId="0" borderId="52" xfId="3" applyNumberFormat="1" applyFont="1" applyFill="1" applyBorder="1" applyAlignment="1">
      <alignment horizontal="center" vertical="center"/>
    </xf>
    <xf numFmtId="179" fontId="21" fillId="0" borderId="53" xfId="3" applyNumberFormat="1" applyFont="1" applyFill="1" applyBorder="1" applyAlignment="1">
      <alignment horizontal="center" vertical="center"/>
    </xf>
    <xf numFmtId="179" fontId="21" fillId="0" borderId="58" xfId="3" applyNumberFormat="1" applyFont="1" applyFill="1" applyBorder="1" applyAlignment="1">
      <alignment horizontal="center" vertical="center"/>
    </xf>
    <xf numFmtId="179" fontId="21" fillId="0" borderId="59" xfId="3" applyNumberFormat="1" applyFont="1" applyFill="1" applyBorder="1" applyAlignment="1">
      <alignment horizontal="center" vertical="center"/>
    </xf>
    <xf numFmtId="0" fontId="13" fillId="0" borderId="57" xfId="0" applyFont="1" applyBorder="1" applyAlignment="1">
      <alignment vertical="center"/>
    </xf>
    <xf numFmtId="0" fontId="13" fillId="0" borderId="27" xfId="0" applyFont="1" applyFill="1" applyBorder="1" applyAlignment="1">
      <alignment vertical="center"/>
    </xf>
    <xf numFmtId="0" fontId="13" fillId="0" borderId="34" xfId="0" applyFont="1" applyFill="1" applyBorder="1" applyAlignment="1">
      <alignment vertical="center"/>
    </xf>
    <xf numFmtId="0" fontId="13" fillId="2" borderId="28" xfId="0" applyFont="1" applyFill="1" applyBorder="1" applyAlignment="1">
      <alignment horizontal="left" vertical="center" indent="1"/>
    </xf>
    <xf numFmtId="0" fontId="13" fillId="2" borderId="35" xfId="0" applyFont="1" applyFill="1" applyBorder="1" applyAlignment="1">
      <alignment horizontal="left" vertical="center" indent="1"/>
    </xf>
    <xf numFmtId="0" fontId="13" fillId="2" borderId="36" xfId="0" applyFont="1" applyFill="1" applyBorder="1" applyAlignment="1">
      <alignment horizontal="left" vertical="center" indent="1"/>
    </xf>
    <xf numFmtId="0" fontId="13" fillId="2" borderId="37" xfId="0" applyFont="1" applyFill="1" applyBorder="1" applyAlignment="1">
      <alignment horizontal="left" vertical="center" indent="1"/>
    </xf>
    <xf numFmtId="0" fontId="13" fillId="2" borderId="38" xfId="0" applyFont="1" applyFill="1" applyBorder="1" applyAlignment="1">
      <alignment horizontal="left" vertical="center" indent="1"/>
    </xf>
    <xf numFmtId="0" fontId="13" fillId="2" borderId="34" xfId="0" applyFont="1" applyFill="1" applyBorder="1" applyAlignment="1">
      <alignment horizontal="left" vertical="center" indent="1"/>
    </xf>
    <xf numFmtId="0" fontId="24" fillId="0" borderId="28" xfId="0" applyFont="1" applyFill="1" applyBorder="1" applyAlignment="1">
      <alignment horizontal="center" vertical="center" shrinkToFit="1"/>
    </xf>
    <xf numFmtId="0" fontId="23" fillId="0" borderId="28" xfId="0" applyFont="1" applyFill="1" applyBorder="1" applyAlignment="1">
      <alignment horizontal="left" vertical="center" wrapText="1"/>
    </xf>
    <xf numFmtId="0" fontId="13" fillId="2" borderId="28" xfId="0" applyFont="1" applyFill="1" applyBorder="1" applyAlignment="1">
      <alignment horizontal="left" vertical="center"/>
    </xf>
    <xf numFmtId="0" fontId="13" fillId="2" borderId="35" xfId="0" applyFont="1" applyFill="1" applyBorder="1" applyAlignment="1">
      <alignment horizontal="left" vertical="center"/>
    </xf>
    <xf numFmtId="0" fontId="13" fillId="2" borderId="36" xfId="0" applyFont="1" applyFill="1" applyBorder="1" applyAlignment="1">
      <alignment horizontal="left" vertical="center"/>
    </xf>
    <xf numFmtId="0" fontId="13" fillId="2" borderId="37" xfId="0" applyFont="1" applyFill="1" applyBorder="1" applyAlignment="1">
      <alignment horizontal="left" vertical="center"/>
    </xf>
    <xf numFmtId="0" fontId="13" fillId="2" borderId="38" xfId="0" applyFont="1" applyFill="1" applyBorder="1" applyAlignment="1">
      <alignment horizontal="left" vertical="center"/>
    </xf>
    <xf numFmtId="0" fontId="13" fillId="2" borderId="34" xfId="0" applyFont="1" applyFill="1" applyBorder="1" applyAlignment="1">
      <alignment horizontal="left" vertical="center"/>
    </xf>
    <xf numFmtId="38" fontId="11" fillId="0" borderId="27" xfId="3" applyFont="1" applyFill="1" applyBorder="1" applyAlignment="1">
      <alignment horizontal="right" vertical="center"/>
    </xf>
    <xf numFmtId="38" fontId="11" fillId="0" borderId="34" xfId="3" applyFont="1" applyFill="1" applyBorder="1" applyAlignment="1">
      <alignment horizontal="right" vertical="center"/>
    </xf>
    <xf numFmtId="38" fontId="11" fillId="0" borderId="60" xfId="3" applyFont="1" applyFill="1" applyBorder="1" applyAlignment="1">
      <alignment horizontal="right" vertical="center"/>
    </xf>
    <xf numFmtId="38" fontId="11" fillId="0" borderId="42" xfId="3" applyFont="1" applyFill="1" applyBorder="1" applyAlignment="1">
      <alignment horizontal="right"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3" fillId="0" borderId="62" xfId="0" applyFont="1" applyFill="1" applyBorder="1" applyAlignment="1">
      <alignment horizontal="left" vertical="center" wrapText="1"/>
    </xf>
    <xf numFmtId="0" fontId="13" fillId="2" borderId="62" xfId="0" applyFont="1" applyFill="1" applyBorder="1" applyAlignment="1">
      <alignment horizontal="left" vertical="center"/>
    </xf>
    <xf numFmtId="0" fontId="13" fillId="2" borderId="63" xfId="0" applyFont="1" applyFill="1" applyBorder="1" applyAlignment="1">
      <alignment horizontal="left" vertical="center"/>
    </xf>
    <xf numFmtId="0" fontId="13" fillId="2" borderId="64" xfId="0" applyFont="1" applyFill="1" applyBorder="1" applyAlignment="1">
      <alignment horizontal="left" vertical="center"/>
    </xf>
    <xf numFmtId="0" fontId="13" fillId="2" borderId="65" xfId="0" applyFont="1" applyFill="1" applyBorder="1" applyAlignment="1">
      <alignment horizontal="left" vertical="center"/>
    </xf>
    <xf numFmtId="0" fontId="13" fillId="2" borderId="66" xfId="0" applyFont="1" applyFill="1" applyBorder="1" applyAlignment="1">
      <alignment horizontal="left" vertical="center"/>
    </xf>
    <xf numFmtId="0" fontId="23" fillId="2" borderId="63" xfId="0" applyFont="1" applyFill="1" applyBorder="1" applyAlignment="1">
      <alignment horizontal="left" vertical="center"/>
    </xf>
    <xf numFmtId="0" fontId="21" fillId="0" borderId="61" xfId="0" applyFont="1" applyFill="1" applyBorder="1" applyAlignment="1">
      <alignment horizontal="left" vertical="center" indent="1"/>
    </xf>
    <xf numFmtId="0" fontId="21" fillId="0" borderId="67" xfId="0" applyFont="1" applyFill="1" applyBorder="1" applyAlignment="1">
      <alignment horizontal="left" vertical="center" indent="1"/>
    </xf>
    <xf numFmtId="0" fontId="21" fillId="0" borderId="68" xfId="0" applyFont="1" applyFill="1" applyBorder="1" applyAlignment="1">
      <alignment horizontal="left" vertical="center" indent="1"/>
    </xf>
    <xf numFmtId="0" fontId="21" fillId="0" borderId="69" xfId="0" applyFont="1" applyFill="1" applyBorder="1" applyAlignment="1">
      <alignment horizontal="left" vertical="center" indent="1"/>
    </xf>
    <xf numFmtId="0" fontId="25" fillId="0" borderId="0" xfId="0" applyFont="1" applyAlignment="1">
      <alignment horizontal="center" vertical="center" textRotation="255"/>
    </xf>
    <xf numFmtId="0" fontId="26" fillId="0" borderId="0" xfId="0" applyFont="1">
      <alignment vertical="center"/>
    </xf>
    <xf numFmtId="0" fontId="27" fillId="0" borderId="0" xfId="0" applyFont="1">
      <alignment vertical="center"/>
    </xf>
    <xf numFmtId="0" fontId="21" fillId="0" borderId="0" xfId="0" applyFont="1">
      <alignment vertical="center"/>
    </xf>
    <xf numFmtId="0" fontId="13" fillId="0" borderId="70" xfId="0" applyFont="1" applyBorder="1" applyAlignment="1">
      <alignment horizontal="center" vertical="center"/>
    </xf>
    <xf numFmtId="49" fontId="13" fillId="0" borderId="21" xfId="0" applyNumberFormat="1" applyFont="1" applyBorder="1" applyAlignment="1">
      <alignment horizontal="center" vertical="center"/>
    </xf>
    <xf numFmtId="0" fontId="28" fillId="0" borderId="71" xfId="0" applyFont="1" applyFill="1" applyBorder="1" applyAlignment="1">
      <alignment horizontal="center" vertical="center"/>
    </xf>
    <xf numFmtId="0" fontId="13" fillId="0" borderId="72" xfId="0" applyFont="1" applyBorder="1" applyAlignment="1">
      <alignment horizontal="center" vertical="center"/>
    </xf>
    <xf numFmtId="0" fontId="13" fillId="0" borderId="29" xfId="0" applyFont="1" applyBorder="1" applyAlignment="1">
      <alignment horizontal="left" vertical="center" indent="1"/>
    </xf>
    <xf numFmtId="0" fontId="28" fillId="0" borderId="73" xfId="0" applyFont="1" applyFill="1" applyBorder="1" applyAlignment="1">
      <alignment horizontal="center" vertical="center"/>
    </xf>
    <xf numFmtId="0" fontId="13" fillId="0" borderId="74" xfId="0" applyFont="1" applyBorder="1" applyAlignment="1">
      <alignment horizontal="left" vertical="center" indent="1"/>
    </xf>
    <xf numFmtId="0" fontId="13" fillId="0" borderId="75" xfId="0" applyFont="1" applyBorder="1" applyAlignment="1">
      <alignment horizontal="center" vertical="center"/>
    </xf>
    <xf numFmtId="0" fontId="13" fillId="0" borderId="43" xfId="0" applyFont="1" applyBorder="1" applyAlignment="1">
      <alignment horizontal="left" vertical="center" indent="1"/>
    </xf>
    <xf numFmtId="0" fontId="28" fillId="0" borderId="50" xfId="0" applyFont="1" applyFill="1" applyBorder="1" applyAlignment="1">
      <alignment horizontal="center" vertical="center"/>
    </xf>
    <xf numFmtId="0" fontId="13" fillId="0" borderId="60" xfId="0" applyFont="1" applyBorder="1" applyAlignment="1">
      <alignment horizontal="center" vertical="center" shrinkToFit="1"/>
    </xf>
    <xf numFmtId="180" fontId="13" fillId="0" borderId="29" xfId="0" applyNumberFormat="1" applyFont="1" applyBorder="1" applyAlignment="1">
      <alignment horizontal="right" vertical="center" indent="1"/>
    </xf>
    <xf numFmtId="180" fontId="13" fillId="3" borderId="31" xfId="0" applyNumberFormat="1" applyFont="1" applyFill="1" applyBorder="1" applyAlignment="1">
      <alignment horizontal="right" vertical="center" indent="1"/>
    </xf>
    <xf numFmtId="0" fontId="11" fillId="0" borderId="57" xfId="0" applyFont="1" applyBorder="1" applyAlignment="1">
      <alignment horizontal="center" vertical="center"/>
    </xf>
    <xf numFmtId="0" fontId="13" fillId="0" borderId="72" xfId="0" applyFont="1" applyBorder="1" applyAlignment="1">
      <alignment horizontal="center" vertical="center" shrinkToFit="1"/>
    </xf>
    <xf numFmtId="180" fontId="13" fillId="0" borderId="74" xfId="0" applyNumberFormat="1" applyFont="1" applyBorder="1" applyAlignment="1">
      <alignment horizontal="right" vertical="center" indent="1"/>
    </xf>
    <xf numFmtId="180" fontId="13" fillId="3" borderId="73" xfId="0" applyNumberFormat="1" applyFont="1" applyFill="1" applyBorder="1" applyAlignment="1">
      <alignment horizontal="right" vertical="center" indent="1"/>
    </xf>
    <xf numFmtId="0" fontId="13" fillId="0" borderId="75" xfId="0" applyFont="1" applyBorder="1" applyAlignment="1">
      <alignment horizontal="center" vertical="center" shrinkToFit="1"/>
    </xf>
    <xf numFmtId="180" fontId="13" fillId="0" borderId="43" xfId="0" applyNumberFormat="1" applyFont="1" applyBorder="1" applyAlignment="1">
      <alignment horizontal="right" vertical="center" indent="1"/>
    </xf>
    <xf numFmtId="180" fontId="13" fillId="3" borderId="50" xfId="0" applyNumberFormat="1" applyFont="1" applyFill="1" applyBorder="1" applyAlignment="1">
      <alignment horizontal="right" vertical="center" indent="1"/>
    </xf>
    <xf numFmtId="0" fontId="20" fillId="0" borderId="0" xfId="0" applyFont="1">
      <alignment vertical="center"/>
    </xf>
    <xf numFmtId="0" fontId="13" fillId="0" borderId="60" xfId="0" applyFont="1" applyBorder="1" applyAlignment="1">
      <alignment horizontal="center" vertical="center"/>
    </xf>
    <xf numFmtId="0" fontId="13" fillId="0" borderId="54" xfId="0" applyFont="1" applyBorder="1" applyAlignment="1">
      <alignment horizontal="center" vertical="center"/>
    </xf>
    <xf numFmtId="0" fontId="13" fillId="0" borderId="56" xfId="0" applyFont="1" applyBorder="1" applyAlignment="1">
      <alignment horizontal="center" vertical="center"/>
    </xf>
    <xf numFmtId="0" fontId="13" fillId="0" borderId="76" xfId="0" applyFont="1" applyBorder="1" applyAlignment="1">
      <alignment horizontal="center" vertical="center"/>
    </xf>
    <xf numFmtId="177" fontId="29" fillId="0" borderId="0" xfId="0" applyNumberFormat="1" applyFont="1">
      <alignment vertical="center"/>
    </xf>
    <xf numFmtId="0" fontId="30" fillId="0" borderId="0" xfId="0" applyFont="1" applyAlignment="1">
      <alignment horizontal="center" vertical="center"/>
    </xf>
    <xf numFmtId="0" fontId="27" fillId="4" borderId="0" xfId="0" applyFont="1" applyFill="1">
      <alignment vertical="center"/>
    </xf>
    <xf numFmtId="176" fontId="13" fillId="0" borderId="77" xfId="0" applyNumberFormat="1" applyFont="1" applyBorder="1" applyAlignment="1">
      <alignment horizontal="center" vertical="center"/>
    </xf>
    <xf numFmtId="0" fontId="28" fillId="0" borderId="78" xfId="0" applyFont="1" applyFill="1" applyBorder="1" applyAlignment="1">
      <alignment horizontal="center" vertical="center"/>
    </xf>
    <xf numFmtId="176" fontId="13" fillId="0" borderId="43" xfId="0" applyNumberFormat="1" applyFont="1" applyBorder="1" applyAlignment="1">
      <alignment horizontal="center" vertical="center"/>
    </xf>
    <xf numFmtId="0" fontId="28" fillId="0" borderId="79" xfId="0" applyFont="1" applyFill="1" applyBorder="1" applyAlignment="1">
      <alignment horizontal="center" vertical="center"/>
    </xf>
    <xf numFmtId="0" fontId="28" fillId="0" borderId="80" xfId="0" applyFont="1" applyFill="1" applyBorder="1" applyAlignment="1">
      <alignment horizontal="center" vertical="center"/>
    </xf>
    <xf numFmtId="177" fontId="11" fillId="0" borderId="79" xfId="0" applyNumberFormat="1" applyFont="1" applyFill="1" applyBorder="1" applyAlignment="1">
      <alignment vertical="center" shrinkToFit="1"/>
    </xf>
    <xf numFmtId="177" fontId="11" fillId="0" borderId="81" xfId="0" applyNumberFormat="1" applyFont="1" applyFill="1" applyBorder="1" applyAlignment="1">
      <alignment vertical="center" shrinkToFit="1"/>
    </xf>
    <xf numFmtId="0" fontId="21" fillId="0" borderId="82" xfId="0" applyFont="1" applyFill="1" applyBorder="1" applyAlignment="1">
      <alignment horizontal="center" vertical="center" shrinkToFit="1"/>
    </xf>
    <xf numFmtId="0" fontId="21" fillId="2" borderId="81" xfId="0" applyFont="1" applyFill="1" applyBorder="1" applyAlignment="1">
      <alignment horizontal="center" vertical="center" wrapText="1"/>
    </xf>
    <xf numFmtId="0" fontId="21" fillId="2" borderId="80" xfId="0" applyFont="1" applyFill="1" applyBorder="1" applyAlignment="1">
      <alignment horizontal="center" vertical="center" wrapText="1"/>
    </xf>
    <xf numFmtId="0" fontId="21" fillId="0" borderId="27" xfId="0" applyFont="1" applyBorder="1" applyAlignment="1">
      <alignment horizontal="center" vertical="center" shrinkToFit="1"/>
    </xf>
    <xf numFmtId="0" fontId="21" fillId="2" borderId="80" xfId="0" applyFont="1" applyFill="1" applyBorder="1" applyAlignment="1">
      <alignment horizontal="left" vertical="center" wrapText="1" indent="1" shrinkToFit="1"/>
    </xf>
    <xf numFmtId="0" fontId="21" fillId="2" borderId="80" xfId="0" applyFont="1" applyFill="1" applyBorder="1" applyAlignment="1">
      <alignment horizontal="left" vertical="center" wrapText="1" indent="1"/>
    </xf>
    <xf numFmtId="0" fontId="21" fillId="0" borderId="52" xfId="0" applyFont="1" applyBorder="1" applyAlignment="1">
      <alignment horizontal="center" vertical="center" wrapText="1"/>
    </xf>
    <xf numFmtId="0" fontId="21" fillId="0" borderId="38" xfId="0" applyFont="1" applyBorder="1" applyAlignment="1">
      <alignment horizontal="center" vertical="center" wrapText="1"/>
    </xf>
    <xf numFmtId="0" fontId="23" fillId="0" borderId="28" xfId="0" applyFont="1" applyFill="1" applyBorder="1" applyAlignment="1">
      <alignment horizontal="left" vertical="center" wrapText="1" shrinkToFit="1"/>
    </xf>
    <xf numFmtId="0" fontId="31" fillId="0" borderId="28" xfId="0" applyFont="1" applyFill="1" applyBorder="1" applyAlignment="1">
      <alignment horizontal="left" vertical="center" wrapText="1"/>
    </xf>
    <xf numFmtId="0" fontId="21" fillId="2" borderId="80" xfId="0" applyFont="1" applyFill="1" applyBorder="1" applyAlignment="1">
      <alignment horizontal="left" vertical="center" wrapText="1"/>
    </xf>
    <xf numFmtId="0" fontId="23" fillId="0" borderId="28" xfId="0" applyFont="1" applyBorder="1" applyAlignment="1">
      <alignment vertical="center" wrapText="1"/>
    </xf>
    <xf numFmtId="56" fontId="23" fillId="0" borderId="62" xfId="0" applyNumberFormat="1" applyFont="1" applyFill="1" applyBorder="1" applyAlignment="1">
      <alignment horizontal="left" vertical="center" wrapText="1" shrinkToFit="1"/>
    </xf>
    <xf numFmtId="0" fontId="31" fillId="0" borderId="62" xfId="0" applyFont="1" applyFill="1" applyBorder="1" applyAlignment="1">
      <alignment horizontal="left" vertical="center" wrapText="1"/>
    </xf>
    <xf numFmtId="0" fontId="23" fillId="2" borderId="83" xfId="0" applyFont="1" applyFill="1" applyBorder="1" applyAlignment="1">
      <alignment horizontal="right" vertical="center" wrapText="1"/>
    </xf>
    <xf numFmtId="0" fontId="21" fillId="2" borderId="83" xfId="0" applyFont="1" applyFill="1" applyBorder="1" applyAlignment="1">
      <alignment horizontal="right" vertical="center" wrapText="1"/>
    </xf>
    <xf numFmtId="0" fontId="23" fillId="0" borderId="62" xfId="0" applyFont="1" applyBorder="1" applyAlignment="1">
      <alignment vertical="center" wrapText="1"/>
    </xf>
    <xf numFmtId="177" fontId="29" fillId="0" borderId="0" xfId="0" applyNumberFormat="1" applyFont="1" applyAlignment="1">
      <alignment vertical="center" shrinkToFit="1"/>
    </xf>
    <xf numFmtId="176" fontId="13" fillId="0" borderId="25" xfId="0" applyNumberFormat="1" applyFont="1" applyFill="1" applyBorder="1" applyAlignment="1">
      <alignment horizontal="center" vertical="center"/>
    </xf>
    <xf numFmtId="176" fontId="13" fillId="0" borderId="38" xfId="0" applyNumberFormat="1" applyFont="1" applyFill="1" applyBorder="1" applyAlignment="1">
      <alignment horizontal="center" vertical="center"/>
    </xf>
    <xf numFmtId="177" fontId="11" fillId="0" borderId="79" xfId="0" applyNumberFormat="1" applyFont="1" applyFill="1" applyBorder="1" applyAlignment="1">
      <alignment horizontal="right" vertical="center" shrinkToFit="1"/>
    </xf>
    <xf numFmtId="177" fontId="11" fillId="0" borderId="81" xfId="0" applyNumberFormat="1" applyFont="1" applyFill="1" applyBorder="1" applyAlignment="1">
      <alignment horizontal="right" vertical="center" shrinkToFit="1"/>
    </xf>
    <xf numFmtId="0" fontId="21" fillId="0" borderId="84" xfId="0" applyFont="1" applyFill="1" applyBorder="1" applyAlignment="1">
      <alignment horizontal="center" vertical="center" shrinkToFit="1"/>
    </xf>
    <xf numFmtId="0" fontId="21" fillId="0" borderId="28" xfId="0" applyFont="1" applyFill="1" applyBorder="1" applyAlignment="1">
      <alignment horizontal="center" vertical="center" wrapText="1" shrinkToFit="1"/>
    </xf>
    <xf numFmtId="0" fontId="21" fillId="0" borderId="43" xfId="0" applyFont="1" applyFill="1" applyBorder="1" applyAlignment="1">
      <alignment horizontal="center" vertical="center" wrapText="1"/>
    </xf>
    <xf numFmtId="0" fontId="21" fillId="0" borderId="38" xfId="0" applyFont="1" applyBorder="1" applyAlignment="1">
      <alignment horizontal="left" vertical="center" indent="1" shrinkToFit="1"/>
    </xf>
    <xf numFmtId="0" fontId="21" fillId="0" borderId="38" xfId="0" applyFont="1" applyBorder="1" applyAlignment="1">
      <alignment horizontal="left" vertical="center" indent="1"/>
    </xf>
    <xf numFmtId="0" fontId="21" fillId="0" borderId="28" xfId="0" applyFont="1" applyFill="1" applyBorder="1" applyAlignment="1">
      <alignment horizontal="left" vertical="center" indent="1"/>
    </xf>
    <xf numFmtId="0" fontId="21" fillId="0" borderId="28" xfId="0" applyFont="1" applyFill="1" applyBorder="1" applyAlignment="1">
      <alignment horizontal="left" vertical="center" wrapText="1" indent="1"/>
    </xf>
    <xf numFmtId="0" fontId="23" fillId="0" borderId="38" xfId="0" applyFont="1" applyBorder="1" applyAlignment="1">
      <alignment horizontal="left" vertical="center" wrapText="1"/>
    </xf>
    <xf numFmtId="0" fontId="23" fillId="2" borderId="80" xfId="0" applyFont="1" applyFill="1" applyBorder="1" applyAlignment="1">
      <alignment horizontal="left" vertical="center" wrapText="1"/>
    </xf>
    <xf numFmtId="0" fontId="23" fillId="0" borderId="66" xfId="0" applyFont="1" applyBorder="1" applyAlignment="1">
      <alignment horizontal="left" vertical="center" wrapText="1"/>
    </xf>
    <xf numFmtId="0" fontId="21" fillId="0" borderId="28" xfId="0" applyFont="1" applyFill="1" applyBorder="1" applyAlignment="1">
      <alignment horizontal="left" vertical="center" wrapText="1" indent="1" shrinkToFit="1"/>
    </xf>
    <xf numFmtId="0" fontId="21" fillId="0" borderId="85" xfId="0" applyFont="1" applyFill="1" applyBorder="1" applyAlignment="1">
      <alignment horizontal="center" vertical="center" shrinkToFit="1"/>
    </xf>
    <xf numFmtId="0" fontId="21" fillId="5" borderId="80" xfId="0" applyFont="1" applyFill="1" applyBorder="1" applyAlignment="1">
      <alignment horizontal="center" vertical="center" wrapText="1"/>
    </xf>
    <xf numFmtId="0" fontId="21" fillId="0" borderId="35" xfId="0" applyFont="1" applyFill="1" applyBorder="1" applyAlignment="1">
      <alignment horizontal="center" vertical="center" wrapText="1" shrinkToFit="1"/>
    </xf>
    <xf numFmtId="0" fontId="21" fillId="0" borderId="35" xfId="0" applyFont="1" applyFill="1" applyBorder="1" applyAlignment="1">
      <alignment horizontal="center" vertical="center" wrapText="1"/>
    </xf>
    <xf numFmtId="0" fontId="21" fillId="0" borderId="35" xfId="0" applyFont="1" applyFill="1" applyBorder="1" applyAlignment="1">
      <alignment horizontal="left" vertical="center" indent="1" shrinkToFit="1"/>
    </xf>
    <xf numFmtId="0" fontId="21" fillId="5" borderId="80" xfId="0" applyFont="1" applyFill="1" applyBorder="1" applyAlignment="1">
      <alignment horizontal="left" vertical="center" wrapText="1" indent="1" shrinkToFit="1"/>
    </xf>
    <xf numFmtId="0" fontId="21" fillId="0" borderId="38" xfId="0" applyFont="1" applyFill="1" applyBorder="1" applyAlignment="1">
      <alignment horizontal="left" vertical="center" wrapText="1" indent="1"/>
    </xf>
    <xf numFmtId="0" fontId="21" fillId="0" borderId="35" xfId="0" applyFont="1" applyFill="1" applyBorder="1" applyAlignment="1">
      <alignment horizontal="left" vertical="center" indent="1"/>
    </xf>
    <xf numFmtId="0" fontId="21" fillId="5" borderId="80" xfId="0" applyFont="1" applyFill="1" applyBorder="1" applyAlignment="1">
      <alignment horizontal="left" vertical="center" wrapText="1" indent="1"/>
    </xf>
    <xf numFmtId="0" fontId="23" fillId="0" borderId="38" xfId="0" applyFont="1" applyFill="1" applyBorder="1" applyAlignment="1">
      <alignment horizontal="left" vertical="center" wrapText="1" shrinkToFit="1"/>
    </xf>
    <xf numFmtId="0" fontId="23" fillId="0" borderId="35" xfId="0" applyFont="1" applyFill="1" applyBorder="1" applyAlignment="1">
      <alignment horizontal="left" vertical="center" wrapText="1"/>
    </xf>
    <xf numFmtId="0" fontId="23" fillId="5" borderId="80" xfId="0" applyFont="1" applyFill="1" applyBorder="1" applyAlignment="1">
      <alignment horizontal="left" vertical="center" wrapText="1"/>
    </xf>
    <xf numFmtId="56" fontId="23" fillId="0" borderId="66" xfId="0" applyNumberFormat="1" applyFont="1" applyFill="1" applyBorder="1" applyAlignment="1">
      <alignment horizontal="left" vertical="center" wrapText="1" shrinkToFit="1"/>
    </xf>
    <xf numFmtId="0" fontId="23" fillId="0" borderId="63" xfId="0" applyFont="1" applyFill="1" applyBorder="1" applyAlignment="1">
      <alignment horizontal="left" vertical="center" wrapText="1"/>
    </xf>
    <xf numFmtId="0" fontId="23" fillId="5" borderId="83" xfId="0" applyFont="1" applyFill="1" applyBorder="1" applyAlignment="1">
      <alignment horizontal="right" vertical="center" wrapText="1"/>
    </xf>
    <xf numFmtId="177" fontId="13" fillId="0" borderId="29" xfId="3" applyNumberFormat="1" applyFont="1" applyFill="1" applyBorder="1" applyAlignment="1">
      <alignment horizontal="center" vertical="center" shrinkToFit="1"/>
    </xf>
    <xf numFmtId="177" fontId="13" fillId="0" borderId="43" xfId="3" applyNumberFormat="1" applyFont="1" applyFill="1" applyBorder="1" applyAlignment="1">
      <alignment horizontal="center" vertical="center" shrinkToFit="1"/>
    </xf>
    <xf numFmtId="0" fontId="13" fillId="0" borderId="29" xfId="0" applyFont="1" applyFill="1" applyBorder="1" applyAlignment="1">
      <alignment vertical="center"/>
    </xf>
    <xf numFmtId="0" fontId="13" fillId="0" borderId="43" xfId="0" applyFont="1" applyFill="1" applyBorder="1" applyAlignment="1">
      <alignment vertical="center"/>
    </xf>
    <xf numFmtId="0" fontId="23" fillId="0" borderId="38" xfId="0" applyFont="1" applyFill="1" applyBorder="1" applyAlignment="1">
      <alignment horizontal="center" vertical="center" wrapText="1"/>
    </xf>
    <xf numFmtId="0" fontId="21" fillId="0" borderId="38" xfId="0" applyFont="1" applyFill="1" applyBorder="1" applyAlignment="1">
      <alignment horizontal="center" vertical="center" shrinkToFit="1"/>
    </xf>
    <xf numFmtId="0" fontId="21" fillId="0" borderId="35" xfId="0" applyFont="1" applyFill="1" applyBorder="1" applyAlignment="1">
      <alignment horizontal="center" vertical="center" shrinkToFit="1"/>
    </xf>
    <xf numFmtId="0" fontId="21" fillId="2" borderId="80" xfId="0" applyFont="1" applyFill="1" applyBorder="1" applyAlignment="1">
      <alignment vertical="center" wrapText="1"/>
    </xf>
    <xf numFmtId="0" fontId="21" fillId="0" borderId="38" xfId="0" applyFont="1" applyFill="1" applyBorder="1" applyAlignment="1">
      <alignment horizontal="left" vertical="center" wrapText="1" shrinkToFit="1"/>
    </xf>
    <xf numFmtId="0" fontId="21" fillId="0" borderId="28" xfId="0" applyFont="1" applyFill="1" applyBorder="1" applyAlignment="1">
      <alignment horizontal="left" vertical="center" wrapText="1"/>
    </xf>
    <xf numFmtId="0" fontId="21" fillId="0" borderId="28" xfId="0" applyFont="1" applyFill="1" applyBorder="1" applyAlignment="1">
      <alignment horizontal="left" vertical="center" wrapText="1" shrinkToFit="1"/>
    </xf>
    <xf numFmtId="0" fontId="21" fillId="0" borderId="38" xfId="0" applyFont="1" applyFill="1" applyBorder="1" applyAlignment="1">
      <alignment horizontal="left" vertical="center" wrapText="1"/>
    </xf>
    <xf numFmtId="0" fontId="21" fillId="0" borderId="35" xfId="0" applyFont="1" applyFill="1" applyBorder="1" applyAlignment="1">
      <alignment horizontal="left" vertical="center" wrapText="1"/>
    </xf>
    <xf numFmtId="56" fontId="21" fillId="0" borderId="66" xfId="0" applyNumberFormat="1" applyFont="1" applyFill="1" applyBorder="1" applyAlignment="1">
      <alignment horizontal="left" vertical="center" wrapText="1" shrinkToFit="1"/>
    </xf>
    <xf numFmtId="0" fontId="21" fillId="0" borderId="62" xfId="0" applyFont="1" applyFill="1" applyBorder="1" applyAlignment="1">
      <alignment horizontal="left" vertical="center" wrapText="1"/>
    </xf>
    <xf numFmtId="0" fontId="28" fillId="0" borderId="23" xfId="0" applyFont="1" applyFill="1" applyBorder="1" applyAlignment="1">
      <alignment horizontal="center" vertical="center"/>
    </xf>
    <xf numFmtId="0" fontId="28" fillId="0" borderId="31" xfId="0" applyFont="1" applyFill="1" applyBorder="1" applyAlignment="1">
      <alignment horizontal="center" vertical="center"/>
    </xf>
    <xf numFmtId="0" fontId="28" fillId="0" borderId="36" xfId="0" applyFont="1" applyFill="1" applyBorder="1" applyAlignment="1">
      <alignment horizontal="center" vertical="center"/>
    </xf>
    <xf numFmtId="177" fontId="11" fillId="0" borderId="31" xfId="0" applyNumberFormat="1" applyFont="1" applyFill="1" applyBorder="1" applyAlignment="1">
      <alignment vertical="center" shrinkToFit="1"/>
    </xf>
    <xf numFmtId="177" fontId="11" fillId="0" borderId="50" xfId="0" applyNumberFormat="1" applyFont="1" applyFill="1" applyBorder="1" applyAlignment="1">
      <alignment vertical="center" shrinkToFit="1"/>
    </xf>
    <xf numFmtId="0" fontId="21" fillId="2" borderId="50"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1" fillId="0" borderId="43" xfId="0" applyFont="1" applyFill="1" applyBorder="1" applyAlignment="1">
      <alignment horizontal="center" vertical="center" wrapText="1" shrinkToFit="1"/>
    </xf>
    <xf numFmtId="0" fontId="21" fillId="2" borderId="36" xfId="0" applyFont="1" applyFill="1" applyBorder="1" applyAlignment="1">
      <alignment horizontal="left" vertical="center" wrapText="1" indent="1" shrinkToFit="1"/>
    </xf>
    <xf numFmtId="0" fontId="21" fillId="2" borderId="36" xfId="0" applyFont="1" applyFill="1" applyBorder="1" applyAlignment="1">
      <alignment horizontal="left" vertical="center" wrapText="1" indent="1"/>
    </xf>
    <xf numFmtId="0" fontId="21" fillId="2" borderId="36" xfId="0" applyFont="1" applyFill="1" applyBorder="1" applyAlignment="1">
      <alignment horizontal="left" vertical="center" wrapText="1"/>
    </xf>
    <xf numFmtId="0" fontId="21" fillId="2" borderId="64" xfId="0" applyFont="1" applyFill="1" applyBorder="1" applyAlignment="1">
      <alignment horizontal="right" vertical="center" wrapText="1"/>
    </xf>
    <xf numFmtId="56" fontId="13" fillId="0" borderId="77" xfId="0" applyNumberFormat="1" applyFont="1" applyBorder="1" applyAlignment="1">
      <alignment horizontal="center" vertical="center"/>
    </xf>
    <xf numFmtId="56" fontId="13" fillId="0" borderId="21" xfId="0" applyNumberFormat="1" applyFont="1" applyFill="1" applyBorder="1" applyAlignment="1">
      <alignment horizontal="center" vertical="center"/>
    </xf>
    <xf numFmtId="0" fontId="13" fillId="0" borderId="21" xfId="0" applyFont="1" applyFill="1" applyBorder="1" applyAlignment="1">
      <alignment horizontal="center" vertical="center"/>
    </xf>
    <xf numFmtId="56" fontId="22" fillId="0" borderId="21" xfId="0" applyNumberFormat="1" applyFont="1" applyFill="1" applyBorder="1" applyAlignment="1">
      <alignment horizontal="center" vertical="center"/>
    </xf>
    <xf numFmtId="0" fontId="13" fillId="0" borderId="24"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43" xfId="0" applyFont="1" applyBorder="1" applyAlignment="1">
      <alignment horizontal="center" vertical="center"/>
    </xf>
    <xf numFmtId="0" fontId="13" fillId="0" borderId="28" xfId="0" applyFont="1" applyFill="1" applyBorder="1" applyAlignment="1">
      <alignment horizontal="center" vertical="center"/>
    </xf>
    <xf numFmtId="56" fontId="13" fillId="0" borderId="28" xfId="0" applyNumberFormat="1" applyFont="1" applyFill="1" applyBorder="1" applyAlignment="1">
      <alignment horizontal="center" vertical="center"/>
    </xf>
    <xf numFmtId="0" fontId="22" fillId="0" borderId="28"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5" xfId="0" applyFont="1" applyFill="1" applyBorder="1" applyAlignment="1">
      <alignment horizontal="center" vertical="center"/>
    </xf>
    <xf numFmtId="177" fontId="13" fillId="0" borderId="29" xfId="3" applyNumberFormat="1" applyFont="1" applyBorder="1" applyAlignment="1">
      <alignment vertical="center"/>
    </xf>
    <xf numFmtId="177" fontId="11" fillId="0" borderId="80" xfId="0" applyNumberFormat="1" applyFont="1" applyFill="1" applyBorder="1" applyAlignment="1">
      <alignment vertical="center" shrinkToFit="1"/>
    </xf>
    <xf numFmtId="177" fontId="11" fillId="0" borderId="86" xfId="0" applyNumberFormat="1" applyFont="1" applyFill="1" applyBorder="1" applyAlignment="1">
      <alignment vertical="center" shrinkToFit="1"/>
    </xf>
    <xf numFmtId="180" fontId="13" fillId="0" borderId="29" xfId="0" applyNumberFormat="1" applyFont="1" applyBorder="1" applyAlignment="1">
      <alignment vertical="center"/>
    </xf>
    <xf numFmtId="177" fontId="13" fillId="0" borderId="43" xfId="3" applyNumberFormat="1" applyFont="1" applyBorder="1" applyAlignment="1">
      <alignment vertical="center"/>
    </xf>
    <xf numFmtId="177" fontId="11" fillId="0" borderId="87" xfId="0" applyNumberFormat="1" applyFont="1" applyFill="1" applyBorder="1" applyAlignment="1">
      <alignment vertical="center" shrinkToFit="1"/>
    </xf>
    <xf numFmtId="180" fontId="13" fillId="0" borderId="43" xfId="0" applyNumberFormat="1" applyFont="1" applyBorder="1" applyAlignment="1">
      <alignment vertical="center"/>
    </xf>
    <xf numFmtId="0" fontId="21" fillId="0" borderId="88" xfId="0" applyFont="1" applyFill="1" applyBorder="1" applyAlignment="1">
      <alignment horizontal="center" vertical="center" shrinkToFit="1"/>
    </xf>
    <xf numFmtId="0" fontId="21" fillId="0" borderId="43" xfId="0" applyFont="1" applyFill="1" applyBorder="1" applyAlignment="1">
      <alignment horizontal="center" vertical="center" shrinkToFit="1"/>
    </xf>
    <xf numFmtId="0" fontId="24" fillId="0" borderId="28" xfId="0" applyFont="1" applyFill="1" applyBorder="1" applyAlignment="1">
      <alignment horizontal="left" vertical="center" indent="1"/>
    </xf>
    <xf numFmtId="0" fontId="24" fillId="0" borderId="28" xfId="0" applyFont="1" applyFill="1" applyBorder="1" applyAlignment="1">
      <alignment horizontal="center" vertical="center" wrapText="1" shrinkToFit="1"/>
    </xf>
    <xf numFmtId="0" fontId="24" fillId="0" borderId="28" xfId="0" applyFont="1" applyFill="1" applyBorder="1" applyAlignment="1">
      <alignment horizontal="left" vertical="center" wrapText="1"/>
    </xf>
    <xf numFmtId="0" fontId="21" fillId="2" borderId="64" xfId="0" applyFont="1" applyFill="1" applyBorder="1" applyAlignment="1">
      <alignment horizontal="left" vertical="center" wrapText="1"/>
    </xf>
    <xf numFmtId="0" fontId="25" fillId="0" borderId="0" xfId="0" applyFont="1" applyAlignment="1">
      <alignment textRotation="255"/>
    </xf>
    <xf numFmtId="0" fontId="21" fillId="5" borderId="50" xfId="0" applyFont="1" applyFill="1" applyBorder="1" applyAlignment="1">
      <alignment horizontal="center" vertical="center" wrapText="1"/>
    </xf>
    <xf numFmtId="0" fontId="21" fillId="5" borderId="36" xfId="0" applyFont="1" applyFill="1" applyBorder="1" applyAlignment="1">
      <alignment horizontal="center" vertical="center" wrapText="1"/>
    </xf>
    <xf numFmtId="0" fontId="21" fillId="5" borderId="36" xfId="0" applyFont="1" applyFill="1" applyBorder="1" applyAlignment="1">
      <alignment horizontal="left" vertical="center" wrapText="1" indent="1" shrinkToFit="1"/>
    </xf>
    <xf numFmtId="0" fontId="21" fillId="5" borderId="36" xfId="0" applyFont="1" applyFill="1" applyBorder="1" applyAlignment="1">
      <alignment horizontal="left" vertical="center" wrapText="1" indent="1"/>
    </xf>
    <xf numFmtId="0" fontId="21" fillId="5" borderId="36" xfId="0" applyFont="1" applyFill="1" applyBorder="1" applyAlignment="1">
      <alignment horizontal="left" vertical="center" wrapText="1"/>
    </xf>
    <xf numFmtId="0" fontId="21" fillId="5" borderId="64" xfId="0" applyFont="1" applyFill="1" applyBorder="1" applyAlignment="1">
      <alignment horizontal="right" vertical="center" wrapText="1"/>
    </xf>
    <xf numFmtId="0" fontId="21" fillId="0" borderId="44" xfId="0" applyFont="1" applyFill="1" applyBorder="1" applyAlignment="1">
      <alignment horizontal="center" vertical="center" wrapText="1"/>
    </xf>
    <xf numFmtId="0" fontId="21" fillId="2" borderId="36" xfId="0" applyFont="1" applyFill="1" applyBorder="1" applyAlignment="1">
      <alignment vertical="center" wrapText="1"/>
    </xf>
    <xf numFmtId="0" fontId="32" fillId="0" borderId="0" xfId="0" applyFont="1">
      <alignment vertical="center"/>
    </xf>
    <xf numFmtId="0" fontId="21" fillId="0" borderId="89" xfId="0" applyFont="1" applyBorder="1" applyAlignment="1">
      <alignment horizontal="center" vertical="center"/>
    </xf>
    <xf numFmtId="0" fontId="21" fillId="0" borderId="90" xfId="0" applyFont="1" applyBorder="1" applyAlignment="1">
      <alignment horizontal="center" vertical="center"/>
    </xf>
    <xf numFmtId="0" fontId="13" fillId="0" borderId="20" xfId="0" applyFont="1" applyBorder="1" applyAlignment="1">
      <alignment horizontal="distributed" vertical="center" wrapText="1"/>
    </xf>
    <xf numFmtId="0" fontId="13" fillId="0" borderId="21" xfId="0" applyFont="1" applyBorder="1" applyAlignment="1">
      <alignment horizontal="distributed" vertical="center" wrapText="1"/>
    </xf>
    <xf numFmtId="0" fontId="13" fillId="0" borderId="26" xfId="0" applyFont="1" applyBorder="1" applyAlignment="1">
      <alignment horizontal="distributed" vertical="center" wrapText="1"/>
    </xf>
    <xf numFmtId="49" fontId="23" fillId="0" borderId="0" xfId="0" applyNumberFormat="1" applyFont="1" applyAlignment="1">
      <alignment horizontal="center" vertical="center"/>
    </xf>
    <xf numFmtId="0" fontId="13" fillId="0" borderId="0" xfId="0" applyFont="1" applyAlignment="1">
      <alignment horizontal="left" vertical="center"/>
    </xf>
    <xf numFmtId="49" fontId="33" fillId="0" borderId="0" xfId="0" applyNumberFormat="1" applyFont="1" applyAlignment="1">
      <alignment horizontal="center" vertical="center"/>
    </xf>
    <xf numFmtId="49" fontId="23" fillId="0" borderId="0" xfId="0" applyNumberFormat="1" applyFont="1">
      <alignment vertical="center"/>
    </xf>
    <xf numFmtId="0" fontId="13" fillId="0" borderId="20" xfId="0" applyFont="1" applyBorder="1" applyAlignment="1">
      <alignment horizontal="left" vertical="center" wrapText="1" indent="1"/>
    </xf>
    <xf numFmtId="0" fontId="13" fillId="0" borderId="21" xfId="0" applyFont="1" applyBorder="1" applyAlignment="1">
      <alignment horizontal="left" vertical="center" wrapText="1" indent="1"/>
    </xf>
    <xf numFmtId="0" fontId="13" fillId="0" borderId="26" xfId="0" applyFont="1" applyBorder="1" applyAlignment="1">
      <alignment horizontal="left" vertical="center" wrapText="1" indent="1"/>
    </xf>
    <xf numFmtId="0" fontId="21" fillId="0" borderId="91" xfId="0" applyFont="1" applyBorder="1" applyAlignment="1">
      <alignment horizontal="center" vertical="center"/>
    </xf>
    <xf numFmtId="0" fontId="21" fillId="0" borderId="92" xfId="0" applyFont="1" applyBorder="1" applyAlignment="1">
      <alignment horizontal="center" vertical="center"/>
    </xf>
    <xf numFmtId="0" fontId="34" fillId="0" borderId="28" xfId="0" applyFont="1" applyBorder="1" applyAlignment="1">
      <alignment horizontal="distributed" vertical="center" wrapText="1"/>
    </xf>
    <xf numFmtId="0" fontId="34" fillId="0" borderId="28" xfId="0" applyFont="1" applyBorder="1" applyAlignment="1">
      <alignment horizontal="distributed" vertical="center" wrapText="1" shrinkToFit="1"/>
    </xf>
    <xf numFmtId="0" fontId="34" fillId="0" borderId="36" xfId="0" applyFont="1" applyBorder="1" applyAlignment="1">
      <alignment horizontal="distributed" vertical="center" wrapText="1"/>
    </xf>
    <xf numFmtId="0" fontId="34" fillId="0" borderId="38" xfId="0" applyFont="1" applyBorder="1" applyAlignment="1">
      <alignment horizontal="distributed" vertical="center" wrapText="1"/>
    </xf>
    <xf numFmtId="0" fontId="21" fillId="0" borderId="34" xfId="0" applyFont="1" applyBorder="1" applyAlignment="1">
      <alignment horizontal="center" vertical="center"/>
    </xf>
    <xf numFmtId="0" fontId="13" fillId="0" borderId="27" xfId="0" applyFont="1" applyBorder="1" applyAlignment="1">
      <alignment horizontal="distributed" vertical="center" wrapText="1"/>
    </xf>
    <xf numFmtId="0" fontId="13" fillId="0" borderId="28" xfId="0" applyFont="1" applyBorder="1" applyAlignment="1">
      <alignment horizontal="distributed" vertical="center" wrapText="1"/>
    </xf>
    <xf numFmtId="0" fontId="13" fillId="0" borderId="34" xfId="0" applyFont="1" applyBorder="1" applyAlignment="1">
      <alignment horizontal="distributed" vertical="center" wrapText="1"/>
    </xf>
    <xf numFmtId="0" fontId="23" fillId="0" borderId="0" xfId="0" applyFont="1" applyAlignment="1">
      <alignment vertical="center"/>
    </xf>
    <xf numFmtId="0" fontId="23" fillId="0" borderId="0" xfId="0" applyFont="1" applyBorder="1" applyAlignment="1">
      <alignment horizontal="left" vertical="center"/>
    </xf>
    <xf numFmtId="0" fontId="23" fillId="0" borderId="0" xfId="0" applyFont="1" applyAlignment="1">
      <alignment horizontal="left" vertical="center"/>
    </xf>
    <xf numFmtId="0" fontId="11" fillId="0" borderId="0" xfId="0" applyFont="1" applyBorder="1" applyAlignment="1">
      <alignment horizontal="left"/>
    </xf>
    <xf numFmtId="0" fontId="11" fillId="0" borderId="0" xfId="0" applyFont="1" applyAlignment="1">
      <alignment horizontal="right"/>
    </xf>
    <xf numFmtId="0" fontId="23" fillId="0" borderId="0" xfId="0" applyFont="1">
      <alignment vertical="center"/>
    </xf>
    <xf numFmtId="0" fontId="13" fillId="0" borderId="27" xfId="0" applyFont="1" applyBorder="1" applyAlignment="1">
      <alignment horizontal="left" vertical="center" wrapText="1" indent="1"/>
    </xf>
    <xf numFmtId="0" fontId="13" fillId="0" borderId="28" xfId="0" applyFont="1" applyBorder="1" applyAlignment="1">
      <alignment horizontal="left" vertical="center" wrapText="1" indent="1"/>
    </xf>
    <xf numFmtId="0" fontId="13" fillId="0" borderId="34" xfId="0" applyFont="1" applyBorder="1" applyAlignment="1">
      <alignment horizontal="left" vertical="center" wrapText="1" indent="1"/>
    </xf>
    <xf numFmtId="0" fontId="21" fillId="0" borderId="54" xfId="0" applyFont="1" applyBorder="1" applyAlignment="1">
      <alignment horizontal="center" vertical="center" wrapText="1"/>
    </xf>
    <xf numFmtId="0" fontId="21" fillId="0" borderId="33" xfId="0" applyFont="1" applyBorder="1" applyAlignment="1">
      <alignment horizontal="center" vertical="center" wrapText="1"/>
    </xf>
    <xf numFmtId="177" fontId="13" fillId="0" borderId="28" xfId="3" applyNumberFormat="1" applyFont="1" applyFill="1" applyBorder="1" applyAlignment="1">
      <alignment vertical="center" shrinkToFit="1"/>
    </xf>
    <xf numFmtId="177" fontId="13" fillId="0" borderId="37" xfId="0" applyNumberFormat="1" applyFont="1" applyFill="1" applyBorder="1" applyAlignment="1">
      <alignment vertical="center" shrinkToFit="1"/>
    </xf>
    <xf numFmtId="177" fontId="13" fillId="0" borderId="93" xfId="0" applyNumberFormat="1" applyFont="1" applyFill="1" applyBorder="1" applyAlignment="1">
      <alignment horizontal="center" vertical="center" shrinkToFit="1"/>
    </xf>
    <xf numFmtId="177" fontId="13" fillId="0" borderId="94" xfId="0" applyNumberFormat="1" applyFont="1" applyFill="1" applyBorder="1" applyAlignment="1">
      <alignment horizontal="center" vertical="center" shrinkToFit="1"/>
    </xf>
    <xf numFmtId="177" fontId="13" fillId="0" borderId="95" xfId="0" applyNumberFormat="1" applyFont="1" applyFill="1" applyBorder="1" applyAlignment="1">
      <alignment horizontal="center" vertical="center" shrinkToFit="1"/>
    </xf>
    <xf numFmtId="177" fontId="13" fillId="0" borderId="38" xfId="3" applyNumberFormat="1" applyFont="1" applyFill="1" applyBorder="1" applyAlignment="1">
      <alignment vertical="center" shrinkToFit="1"/>
    </xf>
    <xf numFmtId="177" fontId="13" fillId="0" borderId="34" xfId="0" applyNumberFormat="1" applyFont="1" applyFill="1" applyBorder="1" applyAlignment="1">
      <alignment vertical="center" shrinkToFit="1"/>
    </xf>
    <xf numFmtId="0" fontId="13" fillId="0" borderId="38" xfId="0" applyFont="1" applyBorder="1" applyAlignment="1">
      <alignment horizontal="center" vertical="center"/>
    </xf>
    <xf numFmtId="0" fontId="13" fillId="0" borderId="28" xfId="0" applyFont="1" applyBorder="1" applyAlignment="1">
      <alignment horizontal="left" vertical="center" indent="1"/>
    </xf>
    <xf numFmtId="0" fontId="15" fillId="0" borderId="0" xfId="0" applyFont="1" applyBorder="1" applyAlignment="1">
      <alignment horizontal="left" vertical="center" wrapText="1"/>
    </xf>
    <xf numFmtId="0" fontId="21" fillId="0" borderId="58" xfId="0" applyFont="1" applyBorder="1" applyAlignment="1">
      <alignment horizontal="center" vertical="center" wrapText="1"/>
    </xf>
    <xf numFmtId="0" fontId="21" fillId="0" borderId="51" xfId="0" applyFont="1" applyBorder="1" applyAlignment="1">
      <alignment horizontal="center" vertical="center" wrapText="1"/>
    </xf>
    <xf numFmtId="0" fontId="11" fillId="0" borderId="16" xfId="0" applyNumberFormat="1" applyFont="1" applyBorder="1" applyAlignment="1">
      <alignment horizontal="center" vertical="center"/>
    </xf>
    <xf numFmtId="0" fontId="11" fillId="0" borderId="17" xfId="0" applyFont="1" applyBorder="1" applyAlignment="1">
      <alignment horizontal="center" vertical="center"/>
    </xf>
    <xf numFmtId="0" fontId="0" fillId="0" borderId="0" xfId="0" applyBorder="1" applyAlignment="1">
      <alignment horizontal="left" vertical="center" wrapText="1"/>
    </xf>
    <xf numFmtId="0" fontId="21" fillId="2" borderId="27" xfId="0" applyFont="1" applyFill="1" applyBorder="1" applyAlignment="1">
      <alignment horizontal="center" vertical="center" shrinkToFit="1"/>
    </xf>
    <xf numFmtId="0" fontId="21" fillId="2" borderId="28" xfId="0" applyFont="1" applyFill="1" applyBorder="1" applyAlignment="1">
      <alignment horizontal="center" vertical="center" shrinkToFit="1"/>
    </xf>
    <xf numFmtId="0" fontId="13" fillId="2" borderId="28" xfId="0" applyFont="1" applyFill="1" applyBorder="1">
      <alignment vertical="center"/>
    </xf>
    <xf numFmtId="0" fontId="13" fillId="2" borderId="37" xfId="0" applyFont="1" applyFill="1" applyBorder="1">
      <alignment vertical="center"/>
    </xf>
    <xf numFmtId="0" fontId="13" fillId="2" borderId="36" xfId="0" applyFont="1" applyFill="1" applyBorder="1">
      <alignment vertical="center"/>
    </xf>
    <xf numFmtId="0" fontId="13" fillId="2" borderId="38" xfId="0" applyFont="1" applyFill="1" applyBorder="1">
      <alignment vertical="center"/>
    </xf>
    <xf numFmtId="0" fontId="13" fillId="2" borderId="34" xfId="0" applyFont="1" applyFill="1" applyBorder="1">
      <alignment vertical="center"/>
    </xf>
    <xf numFmtId="0" fontId="11" fillId="0" borderId="16" xfId="0" applyFont="1" applyBorder="1" applyAlignment="1">
      <alignment horizontal="left" vertical="center"/>
    </xf>
    <xf numFmtId="0" fontId="35" fillId="0" borderId="17" xfId="0" applyFont="1" applyBorder="1" applyAlignment="1">
      <alignment vertical="center"/>
    </xf>
    <xf numFmtId="0" fontId="13" fillId="2" borderId="35" xfId="0" applyFont="1" applyFill="1" applyBorder="1">
      <alignment vertical="center"/>
    </xf>
    <xf numFmtId="0" fontId="11" fillId="0" borderId="16" xfId="0" applyFont="1" applyBorder="1" applyAlignment="1">
      <alignment vertical="center"/>
    </xf>
    <xf numFmtId="0" fontId="35" fillId="0" borderId="16" xfId="0" applyFont="1" applyBorder="1" applyAlignment="1">
      <alignment vertical="center"/>
    </xf>
    <xf numFmtId="0" fontId="11" fillId="0" borderId="0" xfId="0" applyFont="1" applyAlignment="1">
      <alignment horizontal="center" vertical="center"/>
    </xf>
    <xf numFmtId="0" fontId="21" fillId="2" borderId="27" xfId="0" applyFont="1" applyFill="1" applyBorder="1" applyAlignment="1">
      <alignment horizontal="center" vertical="center"/>
    </xf>
    <xf numFmtId="0" fontId="23" fillId="2" borderId="29" xfId="0" applyFont="1" applyFill="1" applyBorder="1" applyAlignment="1">
      <alignment horizontal="center" vertical="center" shrinkToFit="1"/>
    </xf>
    <xf numFmtId="0" fontId="13" fillId="2" borderId="29" xfId="0" applyFont="1" applyFill="1" applyBorder="1">
      <alignment vertical="center"/>
    </xf>
    <xf numFmtId="0" fontId="13" fillId="2" borderId="30" xfId="0" applyFont="1" applyFill="1" applyBorder="1">
      <alignment vertical="center"/>
    </xf>
    <xf numFmtId="0" fontId="13" fillId="2" borderId="31" xfId="0" applyFont="1" applyFill="1" applyBorder="1">
      <alignment vertical="center"/>
    </xf>
    <xf numFmtId="0" fontId="13" fillId="2" borderId="32" xfId="0" applyFont="1" applyFill="1" applyBorder="1">
      <alignment vertical="center"/>
    </xf>
    <xf numFmtId="0" fontId="13" fillId="2" borderId="33" xfId="0" applyFont="1" applyFill="1" applyBorder="1">
      <alignment vertical="center"/>
    </xf>
    <xf numFmtId="181" fontId="13" fillId="0" borderId="29" xfId="3" applyNumberFormat="1" applyFont="1" applyFill="1" applyBorder="1" applyAlignment="1">
      <alignment vertical="center"/>
    </xf>
    <xf numFmtId="0" fontId="13" fillId="0" borderId="96" xfId="0" applyFont="1" applyFill="1" applyBorder="1" applyAlignment="1">
      <alignment horizontal="center" vertical="center"/>
    </xf>
    <xf numFmtId="0" fontId="11" fillId="0" borderId="0" xfId="0" applyFont="1" applyAlignment="1"/>
    <xf numFmtId="177" fontId="13" fillId="2" borderId="29" xfId="3" applyNumberFormat="1" applyFont="1" applyFill="1" applyBorder="1" applyAlignment="1">
      <alignment vertical="center"/>
    </xf>
    <xf numFmtId="0" fontId="23" fillId="2" borderId="43" xfId="0" applyFont="1" applyFill="1" applyBorder="1" applyAlignment="1">
      <alignment horizontal="center" vertical="center" shrinkToFit="1"/>
    </xf>
    <xf numFmtId="0" fontId="13" fillId="2" borderId="43" xfId="0" applyFont="1" applyFill="1" applyBorder="1">
      <alignment vertical="center"/>
    </xf>
    <xf numFmtId="0" fontId="13" fillId="2" borderId="44" xfId="0" applyFont="1" applyFill="1" applyBorder="1">
      <alignment vertical="center"/>
    </xf>
    <xf numFmtId="0" fontId="13" fillId="2" borderId="50" xfId="0" applyFont="1" applyFill="1" applyBorder="1">
      <alignment vertical="center"/>
    </xf>
    <xf numFmtId="0" fontId="13" fillId="2" borderId="45" xfId="0" applyFont="1" applyFill="1" applyBorder="1">
      <alignment vertical="center"/>
    </xf>
    <xf numFmtId="0" fontId="13" fillId="2" borderId="51" xfId="0" applyFont="1" applyFill="1" applyBorder="1">
      <alignment vertical="center"/>
    </xf>
    <xf numFmtId="177" fontId="13" fillId="0" borderId="43" xfId="3" applyNumberFormat="1" applyFont="1" applyFill="1" applyBorder="1" applyAlignment="1">
      <alignment horizontal="center" vertical="center"/>
    </xf>
    <xf numFmtId="0" fontId="13" fillId="0" borderId="97" xfId="0" applyFont="1" applyFill="1" applyBorder="1" applyAlignment="1">
      <alignment horizontal="center" vertical="center"/>
    </xf>
    <xf numFmtId="177" fontId="13" fillId="2" borderId="43" xfId="3" applyNumberFormat="1" applyFont="1" applyFill="1" applyBorder="1" applyAlignment="1">
      <alignment horizontal="center" vertical="center"/>
    </xf>
    <xf numFmtId="0" fontId="13" fillId="0" borderId="98" xfId="0" applyFont="1" applyFill="1" applyBorder="1" applyAlignment="1">
      <alignment horizontal="right" vertical="center" indent="2"/>
    </xf>
    <xf numFmtId="0" fontId="21" fillId="0" borderId="0" xfId="0" applyFont="1" applyAlignment="1">
      <alignment vertical="center"/>
    </xf>
    <xf numFmtId="0" fontId="11" fillId="0" borderId="17" xfId="0" applyFont="1" applyBorder="1" applyAlignment="1">
      <alignment horizontal="center" vertical="center" wrapText="1"/>
    </xf>
    <xf numFmtId="182" fontId="13" fillId="0" borderId="0" xfId="0" applyNumberFormat="1" applyFont="1">
      <alignment vertical="center"/>
    </xf>
    <xf numFmtId="0" fontId="11" fillId="0" borderId="16" xfId="0" applyFont="1" applyBorder="1" applyAlignment="1">
      <alignment horizontal="center" vertical="center" wrapText="1"/>
    </xf>
    <xf numFmtId="0" fontId="21" fillId="2" borderId="29" xfId="0" applyFont="1" applyFill="1" applyBorder="1" applyAlignment="1">
      <alignment horizontal="center" vertical="center"/>
    </xf>
    <xf numFmtId="177" fontId="13" fillId="2" borderId="74" xfId="3" applyNumberFormat="1" applyFont="1" applyFill="1" applyBorder="1" applyAlignment="1">
      <alignment vertical="center"/>
    </xf>
    <xf numFmtId="0" fontId="11" fillId="0" borderId="0" xfId="0" applyFont="1" applyAlignment="1">
      <alignment horizontal="center" vertical="center" wrapText="1"/>
    </xf>
    <xf numFmtId="0" fontId="21" fillId="2" borderId="52" xfId="0" applyFont="1" applyFill="1" applyBorder="1" applyAlignment="1">
      <alignment horizontal="center" vertical="center" wrapText="1"/>
    </xf>
    <xf numFmtId="0" fontId="21" fillId="2" borderId="38" xfId="0" applyFont="1" applyFill="1" applyBorder="1" applyAlignment="1">
      <alignment horizontal="center" vertical="center" wrapText="1"/>
    </xf>
    <xf numFmtId="177" fontId="11" fillId="0" borderId="28" xfId="3" applyNumberFormat="1" applyFont="1" applyFill="1" applyBorder="1" applyAlignment="1">
      <alignment horizontal="right" vertical="center"/>
    </xf>
    <xf numFmtId="177" fontId="11" fillId="0" borderId="34" xfId="3" applyNumberFormat="1" applyFont="1" applyFill="1" applyBorder="1" applyAlignment="1">
      <alignment horizontal="right" vertical="center"/>
    </xf>
    <xf numFmtId="0" fontId="20" fillId="0" borderId="0" xfId="0" applyFont="1" applyAlignment="1">
      <alignment vertical="center" wrapText="1"/>
    </xf>
    <xf numFmtId="177" fontId="11" fillId="2" borderId="29" xfId="3" applyNumberFormat="1" applyFont="1" applyFill="1" applyBorder="1" applyAlignment="1">
      <alignment horizontal="right" vertical="center"/>
    </xf>
    <xf numFmtId="177" fontId="11" fillId="2" borderId="42" xfId="3" applyNumberFormat="1" applyFont="1" applyFill="1" applyBorder="1" applyAlignment="1">
      <alignment horizontal="right" vertical="center"/>
    </xf>
    <xf numFmtId="0" fontId="11" fillId="0" borderId="57" xfId="0" applyFont="1" applyBorder="1" applyAlignment="1">
      <alignment horizontal="right" vertical="center"/>
    </xf>
    <xf numFmtId="0" fontId="21" fillId="2" borderId="54" xfId="0" applyFont="1" applyFill="1" applyBorder="1" applyAlignment="1">
      <alignment horizontal="center" vertical="center"/>
    </xf>
    <xf numFmtId="0" fontId="21" fillId="2" borderId="33" xfId="0" applyFont="1" applyFill="1" applyBorder="1" applyAlignment="1">
      <alignment horizontal="center" vertical="center"/>
    </xf>
    <xf numFmtId="0" fontId="13" fillId="2" borderId="42" xfId="0" applyFont="1" applyFill="1" applyBorder="1">
      <alignment vertical="center"/>
    </xf>
    <xf numFmtId="0" fontId="11" fillId="0" borderId="0" xfId="0" applyFont="1" applyAlignment="1">
      <alignment horizontal="left" vertical="center"/>
    </xf>
    <xf numFmtId="177" fontId="11" fillId="2" borderId="74" xfId="3" applyNumberFormat="1" applyFont="1" applyFill="1" applyBorder="1" applyAlignment="1">
      <alignment horizontal="right" vertical="center"/>
    </xf>
    <xf numFmtId="177" fontId="11" fillId="2" borderId="99" xfId="3" applyNumberFormat="1" applyFont="1" applyFill="1" applyBorder="1" applyAlignment="1">
      <alignment horizontal="right" vertical="center"/>
    </xf>
    <xf numFmtId="0" fontId="21" fillId="2" borderId="76" xfId="0" applyFont="1" applyFill="1" applyBorder="1" applyAlignment="1">
      <alignment horizontal="center" vertical="center"/>
    </xf>
    <xf numFmtId="0" fontId="21" fillId="2" borderId="100" xfId="0" applyFont="1" applyFill="1" applyBorder="1" applyAlignment="1">
      <alignment horizontal="center" vertical="center"/>
    </xf>
    <xf numFmtId="0" fontId="13" fillId="2" borderId="101" xfId="0" applyFont="1" applyFill="1" applyBorder="1">
      <alignment vertical="center"/>
    </xf>
    <xf numFmtId="0" fontId="13" fillId="2" borderId="102" xfId="0" applyFont="1" applyFill="1" applyBorder="1">
      <alignment vertical="center"/>
    </xf>
    <xf numFmtId="0" fontId="13" fillId="2" borderId="103" xfId="0" applyFont="1" applyFill="1" applyBorder="1">
      <alignment vertical="center"/>
    </xf>
    <xf numFmtId="0" fontId="13" fillId="2" borderId="104" xfId="0" applyFont="1" applyFill="1" applyBorder="1">
      <alignment vertical="center"/>
    </xf>
    <xf numFmtId="0" fontId="13" fillId="2" borderId="100" xfId="0" applyFont="1" applyFill="1" applyBorder="1">
      <alignment vertical="center"/>
    </xf>
    <xf numFmtId="0" fontId="13" fillId="2" borderId="69" xfId="0" applyFont="1" applyFill="1" applyBorder="1">
      <alignment vertical="center"/>
    </xf>
    <xf numFmtId="0" fontId="13" fillId="0" borderId="61" xfId="0" applyFont="1" applyBorder="1" applyAlignment="1">
      <alignment horizontal="center" vertical="center"/>
    </xf>
    <xf numFmtId="38" fontId="13" fillId="0" borderId="62" xfId="3" applyFont="1" applyFill="1" applyBorder="1" applyAlignment="1">
      <alignment vertical="center"/>
    </xf>
    <xf numFmtId="0" fontId="13" fillId="0" borderId="67" xfId="0" applyFont="1" applyFill="1" applyBorder="1" applyAlignment="1">
      <alignment vertical="center"/>
    </xf>
    <xf numFmtId="38" fontId="13" fillId="2" borderId="101" xfId="3" applyFont="1" applyFill="1" applyBorder="1" applyAlignment="1">
      <alignment vertical="center"/>
    </xf>
    <xf numFmtId="0" fontId="13" fillId="2" borderId="69" xfId="0" applyFont="1" applyFill="1" applyBorder="1" applyAlignment="1">
      <alignment vertical="center"/>
    </xf>
    <xf numFmtId="0" fontId="25" fillId="0" borderId="0" xfId="0" applyFont="1" applyAlignment="1">
      <alignment horizontal="center" textRotation="255"/>
    </xf>
    <xf numFmtId="49" fontId="36" fillId="0" borderId="0" xfId="0" applyNumberFormat="1" applyFont="1" applyAlignment="1">
      <alignment horizontal="center" vertical="center"/>
    </xf>
    <xf numFmtId="0" fontId="37" fillId="0" borderId="105" xfId="0" applyFont="1" applyBorder="1" applyAlignment="1">
      <alignment horizontal="center" vertical="center"/>
    </xf>
    <xf numFmtId="0" fontId="37" fillId="0" borderId="106" xfId="0" applyFont="1" applyBorder="1" applyAlignment="1">
      <alignment horizontal="center" vertical="center"/>
    </xf>
    <xf numFmtId="183" fontId="11" fillId="0" borderId="106" xfId="0" applyNumberFormat="1" applyFont="1" applyBorder="1" applyAlignment="1">
      <alignment horizontal="center" vertical="center"/>
    </xf>
    <xf numFmtId="183" fontId="11" fillId="0" borderId="107" xfId="0" applyNumberFormat="1" applyFont="1" applyBorder="1" applyAlignment="1">
      <alignment horizontal="center" vertical="center"/>
    </xf>
    <xf numFmtId="49" fontId="20" fillId="0" borderId="0" xfId="0" applyNumberFormat="1" applyFont="1" applyAlignment="1">
      <alignment horizontal="right" vertical="center"/>
    </xf>
    <xf numFmtId="49" fontId="11" fillId="0" borderId="0" xfId="0" applyNumberFormat="1" applyFont="1" applyAlignment="1">
      <alignment horizontal="right" vertical="center"/>
    </xf>
    <xf numFmtId="0" fontId="37" fillId="0" borderId="108" xfId="0" applyFont="1" applyBorder="1" applyAlignment="1">
      <alignment horizontal="center" vertical="center"/>
    </xf>
    <xf numFmtId="0" fontId="37" fillId="0" borderId="109" xfId="0" applyFont="1" applyBorder="1" applyAlignment="1">
      <alignment horizontal="center" vertical="center"/>
    </xf>
    <xf numFmtId="183" fontId="11" fillId="0" borderId="109" xfId="0" applyNumberFormat="1" applyFont="1" applyBorder="1" applyAlignment="1">
      <alignment horizontal="center" vertical="center"/>
    </xf>
    <xf numFmtId="183" fontId="11" fillId="0" borderId="110" xfId="0" applyNumberFormat="1" applyFont="1" applyBorder="1" applyAlignment="1">
      <alignment horizontal="center" vertical="center"/>
    </xf>
    <xf numFmtId="0" fontId="11" fillId="0" borderId="0" xfId="0" applyFont="1" applyAlignment="1">
      <alignment horizontal="right" vertical="center" indent="1"/>
    </xf>
    <xf numFmtId="49" fontId="20" fillId="0" borderId="0" xfId="0" applyNumberFormat="1" applyFont="1" applyAlignment="1">
      <alignment horizontal="center" vertical="center"/>
    </xf>
    <xf numFmtId="49" fontId="20" fillId="0" borderId="16" xfId="0" applyNumberFormat="1" applyFont="1" applyBorder="1" applyAlignment="1">
      <alignment vertical="center"/>
    </xf>
    <xf numFmtId="0" fontId="37" fillId="0" borderId="111" xfId="0" applyFont="1" applyBorder="1" applyAlignment="1">
      <alignment horizontal="center" vertical="center"/>
    </xf>
    <xf numFmtId="0" fontId="37" fillId="0" borderId="82" xfId="0" applyFont="1" applyBorder="1" applyAlignment="1">
      <alignment horizontal="center" vertical="center"/>
    </xf>
    <xf numFmtId="183" fontId="11" fillId="0" borderId="82" xfId="0" applyNumberFormat="1" applyFont="1" applyBorder="1" applyAlignment="1">
      <alignment horizontal="center" vertical="center"/>
    </xf>
    <xf numFmtId="183" fontId="11" fillId="0" borderId="112" xfId="0" applyNumberFormat="1" applyFont="1" applyBorder="1" applyAlignment="1">
      <alignment horizontal="center" vertical="center"/>
    </xf>
    <xf numFmtId="0" fontId="37" fillId="0" borderId="111" xfId="0" applyFont="1" applyBorder="1" applyAlignment="1">
      <alignment horizontal="center" vertical="center" wrapText="1"/>
    </xf>
    <xf numFmtId="38" fontId="11" fillId="0" borderId="113" xfId="3" applyFont="1" applyBorder="1" applyAlignment="1">
      <alignment vertical="center"/>
    </xf>
    <xf numFmtId="184" fontId="11" fillId="0" borderId="113" xfId="3" applyNumberFormat="1" applyFont="1" applyBorder="1" applyAlignment="1">
      <alignment vertical="center"/>
    </xf>
    <xf numFmtId="38" fontId="11" fillId="0" borderId="114" xfId="3" applyFont="1" applyBorder="1" applyAlignment="1">
      <alignment vertical="center"/>
    </xf>
    <xf numFmtId="0" fontId="20" fillId="0" borderId="16" xfId="0" applyFont="1" applyFill="1" applyBorder="1" applyAlignment="1">
      <alignment horizontal="center" vertical="center"/>
    </xf>
    <xf numFmtId="38" fontId="11" fillId="0" borderId="115" xfId="3" applyFont="1" applyBorder="1" applyAlignment="1">
      <alignment vertical="center"/>
    </xf>
    <xf numFmtId="184" fontId="11" fillId="0" borderId="115" xfId="3" applyNumberFormat="1" applyFont="1" applyBorder="1" applyAlignment="1">
      <alignment vertical="center"/>
    </xf>
    <xf numFmtId="38" fontId="11" fillId="0" borderId="116" xfId="3" applyFont="1" applyBorder="1" applyAlignment="1">
      <alignment vertical="center"/>
    </xf>
    <xf numFmtId="38" fontId="11" fillId="0" borderId="109" xfId="3" applyFont="1" applyBorder="1" applyAlignment="1">
      <alignment vertical="center"/>
    </xf>
    <xf numFmtId="184" fontId="11" fillId="0" borderId="109" xfId="3" applyNumberFormat="1" applyFont="1" applyBorder="1" applyAlignment="1">
      <alignment vertical="center"/>
    </xf>
    <xf numFmtId="38" fontId="11" fillId="0" borderId="110" xfId="3" applyFont="1" applyBorder="1" applyAlignment="1">
      <alignment vertical="center"/>
    </xf>
    <xf numFmtId="0" fontId="11" fillId="0" borderId="0" xfId="0" applyFont="1" applyAlignment="1">
      <alignment horizontal="left" vertical="center" indent="1"/>
    </xf>
    <xf numFmtId="0" fontId="11" fillId="0" borderId="82" xfId="0" applyFont="1" applyBorder="1" applyAlignment="1">
      <alignment horizontal="center" vertical="center"/>
    </xf>
    <xf numFmtId="0" fontId="11" fillId="0" borderId="112" xfId="0" applyFont="1" applyBorder="1" applyAlignment="1">
      <alignment horizontal="center" vertical="center"/>
    </xf>
    <xf numFmtId="0" fontId="20" fillId="0" borderId="16" xfId="0" applyFont="1" applyBorder="1" applyAlignment="1">
      <alignment vertical="center"/>
    </xf>
    <xf numFmtId="0" fontId="20" fillId="0" borderId="16" xfId="0" applyFont="1" applyFill="1" applyBorder="1" applyAlignment="1">
      <alignment vertical="center" shrinkToFit="1"/>
    </xf>
    <xf numFmtId="0" fontId="37" fillId="0" borderId="111" xfId="0" applyFont="1" applyBorder="1" applyAlignment="1">
      <alignment horizontal="center" vertical="center" shrinkToFit="1"/>
    </xf>
    <xf numFmtId="0" fontId="37" fillId="0" borderId="82" xfId="0" applyFont="1" applyBorder="1" applyAlignment="1">
      <alignment horizontal="center" vertical="center" shrinkToFit="1"/>
    </xf>
    <xf numFmtId="0" fontId="11" fillId="0" borderId="82" xfId="0" applyFont="1" applyBorder="1" applyAlignment="1">
      <alignment horizontal="left" vertical="center" indent="1"/>
    </xf>
    <xf numFmtId="0" fontId="11" fillId="0" borderId="82" xfId="0" applyFont="1" applyBorder="1" applyAlignment="1">
      <alignment horizontal="left" vertical="center" wrapText="1" indent="1"/>
    </xf>
    <xf numFmtId="0" fontId="11" fillId="0" borderId="112" xfId="0" applyFont="1" applyBorder="1" applyAlignment="1">
      <alignment horizontal="left" vertical="center" wrapText="1" indent="1"/>
    </xf>
    <xf numFmtId="0" fontId="20" fillId="0" borderId="16" xfId="0" applyFont="1" applyFill="1" applyBorder="1" applyAlignment="1">
      <alignment horizontal="distributed" vertical="center" indent="1"/>
    </xf>
    <xf numFmtId="0" fontId="37" fillId="0" borderId="117" xfId="0" applyFont="1" applyBorder="1" applyAlignment="1">
      <alignment vertical="center" wrapText="1"/>
    </xf>
    <xf numFmtId="0" fontId="37" fillId="0" borderId="118" xfId="0" applyFont="1" applyBorder="1" applyAlignment="1">
      <alignment vertical="center" wrapText="1"/>
    </xf>
    <xf numFmtId="0" fontId="11" fillId="0" borderId="113" xfId="0" applyFont="1" applyBorder="1" applyAlignment="1">
      <alignment horizontal="left" vertical="center" indent="1"/>
    </xf>
    <xf numFmtId="0" fontId="11" fillId="0" borderId="119" xfId="0" applyFont="1" applyBorder="1" applyAlignment="1">
      <alignment horizontal="left" vertical="center" wrapText="1" indent="1"/>
    </xf>
    <xf numFmtId="0" fontId="20" fillId="0" borderId="16" xfId="0" applyFont="1" applyBorder="1">
      <alignment vertical="center"/>
    </xf>
    <xf numFmtId="0" fontId="37" fillId="0" borderId="120" xfId="0" applyFont="1" applyBorder="1" applyAlignment="1">
      <alignment vertical="center" wrapText="1"/>
    </xf>
    <xf numFmtId="0" fontId="37" fillId="0" borderId="121" xfId="0" applyFont="1" applyBorder="1" applyAlignment="1">
      <alignment vertical="center" wrapText="1"/>
    </xf>
    <xf numFmtId="0" fontId="11" fillId="0" borderId="122" xfId="0" applyFont="1" applyBorder="1" applyAlignment="1">
      <alignment horizontal="left" vertical="center" indent="1"/>
    </xf>
    <xf numFmtId="0" fontId="11" fillId="0" borderId="123" xfId="0" applyFont="1" applyBorder="1" applyAlignment="1">
      <alignment horizontal="left" vertical="center" wrapText="1" indent="1"/>
    </xf>
    <xf numFmtId="0" fontId="38" fillId="0" borderId="0" xfId="0" applyFont="1" applyAlignment="1">
      <alignment horizontal="left" vertical="center"/>
    </xf>
    <xf numFmtId="0" fontId="0" fillId="0" borderId="0" xfId="2" applyFont="1"/>
    <xf numFmtId="49" fontId="15" fillId="0" borderId="0" xfId="2" applyNumberFormat="1" applyFont="1" applyBorder="1" applyAlignment="1">
      <alignment horizontal="right" vertical="center"/>
    </xf>
    <xf numFmtId="49" fontId="15" fillId="0" borderId="0" xfId="2" applyNumberFormat="1" applyFont="1" applyBorder="1" applyAlignment="1">
      <alignment vertical="center"/>
    </xf>
    <xf numFmtId="0" fontId="15" fillId="0" borderId="0" xfId="2" applyFont="1" applyBorder="1" applyAlignment="1">
      <alignment horizontal="left" vertical="center"/>
    </xf>
    <xf numFmtId="0" fontId="9" fillId="0" borderId="0" xfId="2" applyFont="1" applyAlignment="1">
      <alignment horizontal="center"/>
    </xf>
    <xf numFmtId="0" fontId="16" fillId="0" borderId="105" xfId="2" applyFont="1" applyBorder="1" applyAlignment="1">
      <alignment horizontal="center" vertical="center"/>
    </xf>
    <xf numFmtId="0" fontId="20" fillId="0" borderId="124" xfId="2" applyFont="1" applyBorder="1" applyAlignment="1" applyProtection="1">
      <alignment horizontal="center" vertical="center"/>
      <protection locked="0"/>
    </xf>
    <xf numFmtId="49" fontId="10" fillId="0" borderId="0" xfId="1" applyNumberFormat="1" applyFont="1" applyAlignment="1" applyProtection="1">
      <alignment vertical="center"/>
      <protection locked="0"/>
    </xf>
    <xf numFmtId="49" fontId="15" fillId="0" borderId="0" xfId="2" applyNumberFormat="1" applyFont="1" applyBorder="1" applyAlignment="1">
      <alignment horizontal="left" vertical="center"/>
    </xf>
    <xf numFmtId="0" fontId="16" fillId="0" borderId="111" xfId="2" applyFont="1" applyBorder="1" applyAlignment="1">
      <alignment horizontal="center" vertical="center"/>
    </xf>
    <xf numFmtId="0" fontId="20" fillId="0" borderId="116" xfId="2" applyFont="1" applyBorder="1" applyAlignment="1" applyProtection="1">
      <alignment horizontal="center" vertical="center"/>
      <protection locked="0"/>
    </xf>
    <xf numFmtId="0" fontId="10" fillId="0" borderId="0" xfId="1" applyFont="1" applyAlignment="1" applyProtection="1">
      <alignment vertical="center"/>
      <protection locked="0"/>
    </xf>
    <xf numFmtId="0" fontId="10" fillId="0" borderId="16" xfId="1" applyFont="1" applyFill="1" applyBorder="1" applyAlignment="1" applyProtection="1">
      <alignment horizontal="distributed" vertical="center" indent="1"/>
      <protection locked="0"/>
    </xf>
    <xf numFmtId="0" fontId="10" fillId="0" borderId="0" xfId="1" applyFont="1" applyAlignment="1" applyProtection="1">
      <alignment horizontal="center" vertical="center"/>
      <protection locked="0"/>
    </xf>
    <xf numFmtId="0" fontId="10" fillId="0" borderId="16" xfId="1" applyFont="1" applyBorder="1" applyAlignment="1" applyProtection="1">
      <alignment vertical="center"/>
      <protection locked="0"/>
    </xf>
    <xf numFmtId="0" fontId="12" fillId="0" borderId="0" xfId="2" applyFont="1" applyBorder="1" applyAlignment="1">
      <alignment vertical="center"/>
    </xf>
    <xf numFmtId="0" fontId="20" fillId="0" borderId="110" xfId="2" applyFont="1" applyBorder="1" applyAlignment="1" applyProtection="1">
      <alignment horizontal="center" vertical="center"/>
      <protection locked="0"/>
    </xf>
    <xf numFmtId="0" fontId="20" fillId="0" borderId="125" xfId="2" applyFont="1" applyBorder="1" applyAlignment="1" applyProtection="1">
      <alignment horizontal="center" vertical="center"/>
      <protection locked="0"/>
    </xf>
    <xf numFmtId="0" fontId="10" fillId="0" borderId="0" xfId="1" applyFont="1" applyBorder="1" applyAlignment="1" applyProtection="1">
      <alignment vertical="center"/>
      <protection locked="0"/>
    </xf>
    <xf numFmtId="0" fontId="2" fillId="0" borderId="0" xfId="2" applyBorder="1"/>
    <xf numFmtId="0" fontId="16" fillId="0" borderId="126" xfId="2" applyFont="1" applyBorder="1" applyAlignment="1">
      <alignment horizontal="center" vertical="center"/>
    </xf>
    <xf numFmtId="0" fontId="20" fillId="0" borderId="123" xfId="2" applyFont="1" applyBorder="1" applyAlignment="1" applyProtection="1">
      <alignment horizontal="center" vertical="center"/>
      <protection locked="0"/>
    </xf>
    <xf numFmtId="0" fontId="14" fillId="0" borderId="0" xfId="2" applyFont="1" applyAlignment="1">
      <alignment horizontal="right"/>
    </xf>
  </cellXfs>
  <cellStyles count="4">
    <cellStyle name="標準" xfId="0" builtinId="0"/>
    <cellStyle name="標準 2" xfId="1"/>
    <cellStyle name="標準_07 収支報告書【６－２】" xfId="2"/>
    <cellStyle name="桁区切り" xfId="3"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161925</xdr:colOff>
      <xdr:row>21</xdr:row>
      <xdr:rowOff>38100</xdr:rowOff>
    </xdr:from>
    <xdr:to xmlns:xdr="http://schemas.openxmlformats.org/drawingml/2006/spreadsheetDrawing">
      <xdr:col>28</xdr:col>
      <xdr:colOff>152400</xdr:colOff>
      <xdr:row>29</xdr:row>
      <xdr:rowOff>133350</xdr:rowOff>
    </xdr:to>
    <xdr:sp macro="" textlink="">
      <xdr:nvSpPr>
        <xdr:cNvPr id="2" name="AutoShape 1"/>
        <xdr:cNvSpPr>
          <a:spLocks noChangeArrowheads="1"/>
        </xdr:cNvSpPr>
      </xdr:nvSpPr>
      <xdr:spPr>
        <a:xfrm>
          <a:off x="5072380" y="5225415"/>
          <a:ext cx="4409440" cy="1847850"/>
        </a:xfrm>
        <a:prstGeom prst="bracketPair">
          <a:avLst>
            <a:gd name="adj" fmla="val 6875"/>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15</xdr:col>
      <xdr:colOff>247650</xdr:colOff>
      <xdr:row>7</xdr:row>
      <xdr:rowOff>0</xdr:rowOff>
    </xdr:from>
    <xdr:to xmlns:xdr="http://schemas.openxmlformats.org/drawingml/2006/spreadsheetDrawing">
      <xdr:col>18</xdr:col>
      <xdr:colOff>652145</xdr:colOff>
      <xdr:row>9</xdr:row>
      <xdr:rowOff>187325</xdr:rowOff>
    </xdr:to>
    <xdr:sp macro="" textlink="">
      <xdr:nvSpPr>
        <xdr:cNvPr id="2" name="テキスト 1"/>
        <xdr:cNvSpPr txBox="1"/>
      </xdr:nvSpPr>
      <xdr:spPr>
        <a:xfrm>
          <a:off x="12197715" y="1752600"/>
          <a:ext cx="2461895" cy="758825"/>
        </a:xfrm>
        <a:prstGeom prst="rect">
          <a:avLst/>
        </a:prstGeom>
        <a:solidFill>
          <a:srgbClr val="FFFFBE"/>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a:solidFill>
                <a:srgbClr val="FF0000"/>
              </a:solidFill>
            </a:rPr>
            <a:t>【注】行が足らなくなった場合は、行を挿入してください。</a:t>
          </a:r>
          <a:endParaRPr kumimoji="1" lang="ja-JP" altLang="en-US">
            <a:solidFill>
              <a:srgbClr val="FF0000"/>
            </a:solidFill>
          </a:endParaRPr>
        </a:p>
        <a:p>
          <a:r>
            <a:rPr kumimoji="1" lang="ja-JP" altLang="en-US">
              <a:solidFill>
                <a:srgbClr val="FF0000"/>
              </a:solidFill>
            </a:rPr>
            <a:t>（以下、他の様式も同様です。）</a:t>
          </a:r>
          <a:endParaRPr kumimoji="1" lang="ja-JP" altLang="en-US">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742950</xdr:colOff>
      <xdr:row>13</xdr:row>
      <xdr:rowOff>18415</xdr:rowOff>
    </xdr:from>
    <xdr:to xmlns:xdr="http://schemas.openxmlformats.org/drawingml/2006/spreadsheetDrawing">
      <xdr:col>12</xdr:col>
      <xdr:colOff>0</xdr:colOff>
      <xdr:row>13</xdr:row>
      <xdr:rowOff>228600</xdr:rowOff>
    </xdr:to>
    <xdr:sp macro="" textlink="">
      <xdr:nvSpPr>
        <xdr:cNvPr id="6" name="Text Box 54"/>
        <xdr:cNvSpPr txBox="1">
          <a:spLocks noChangeArrowheads="1"/>
        </xdr:cNvSpPr>
      </xdr:nvSpPr>
      <xdr:spPr>
        <a:xfrm>
          <a:off x="10330180" y="3447415"/>
          <a:ext cx="162560" cy="21018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mlns:xdr="http://schemas.openxmlformats.org/drawingml/2006/spreadsheetDrawing">
      <xdr:col>9</xdr:col>
      <xdr:colOff>0</xdr:colOff>
      <xdr:row>13</xdr:row>
      <xdr:rowOff>29210</xdr:rowOff>
    </xdr:from>
    <xdr:to xmlns:xdr="http://schemas.openxmlformats.org/drawingml/2006/spreadsheetDrawing">
      <xdr:col>9</xdr:col>
      <xdr:colOff>0</xdr:colOff>
      <xdr:row>13</xdr:row>
      <xdr:rowOff>208915</xdr:rowOff>
    </xdr:to>
    <xdr:sp macro="" textlink="">
      <xdr:nvSpPr>
        <xdr:cNvPr id="7" name="Text Box 55"/>
        <xdr:cNvSpPr txBox="1">
          <a:spLocks noChangeArrowheads="1"/>
        </xdr:cNvSpPr>
      </xdr:nvSpPr>
      <xdr:spPr>
        <a:xfrm>
          <a:off x="7589520" y="3458210"/>
          <a:ext cx="0" cy="17970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mlns:xdr="http://schemas.openxmlformats.org/drawingml/2006/spreadsheetDrawing">
      <xdr:col>9</xdr:col>
      <xdr:colOff>0</xdr:colOff>
      <xdr:row>14</xdr:row>
      <xdr:rowOff>29210</xdr:rowOff>
    </xdr:from>
    <xdr:to xmlns:xdr="http://schemas.openxmlformats.org/drawingml/2006/spreadsheetDrawing">
      <xdr:col>9</xdr:col>
      <xdr:colOff>0</xdr:colOff>
      <xdr:row>14</xdr:row>
      <xdr:rowOff>228600</xdr:rowOff>
    </xdr:to>
    <xdr:sp macro="" textlink="">
      <xdr:nvSpPr>
        <xdr:cNvPr id="8" name="Text Box 56"/>
        <xdr:cNvSpPr txBox="1">
          <a:spLocks noChangeArrowheads="1"/>
        </xdr:cNvSpPr>
      </xdr:nvSpPr>
      <xdr:spPr>
        <a:xfrm>
          <a:off x="7589520" y="3696335"/>
          <a:ext cx="0" cy="19939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mlns:xdr="http://schemas.openxmlformats.org/drawingml/2006/spreadsheetDrawing">
      <xdr:col>11</xdr:col>
      <xdr:colOff>742950</xdr:colOff>
      <xdr:row>42</xdr:row>
      <xdr:rowOff>18415</xdr:rowOff>
    </xdr:from>
    <xdr:to xmlns:xdr="http://schemas.openxmlformats.org/drawingml/2006/spreadsheetDrawing">
      <xdr:col>12</xdr:col>
      <xdr:colOff>0</xdr:colOff>
      <xdr:row>42</xdr:row>
      <xdr:rowOff>228600</xdr:rowOff>
    </xdr:to>
    <xdr:sp macro="" textlink="">
      <xdr:nvSpPr>
        <xdr:cNvPr id="5" name="Text Box 54"/>
        <xdr:cNvSpPr txBox="1">
          <a:spLocks noChangeArrowheads="1"/>
        </xdr:cNvSpPr>
      </xdr:nvSpPr>
      <xdr:spPr>
        <a:xfrm>
          <a:off x="10330180" y="10945495"/>
          <a:ext cx="162560" cy="21018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mlns:xdr="http://schemas.openxmlformats.org/drawingml/2006/spreadsheetDrawing">
      <xdr:col>9</xdr:col>
      <xdr:colOff>0</xdr:colOff>
      <xdr:row>42</xdr:row>
      <xdr:rowOff>29210</xdr:rowOff>
    </xdr:from>
    <xdr:to xmlns:xdr="http://schemas.openxmlformats.org/drawingml/2006/spreadsheetDrawing">
      <xdr:col>9</xdr:col>
      <xdr:colOff>0</xdr:colOff>
      <xdr:row>42</xdr:row>
      <xdr:rowOff>208915</xdr:rowOff>
    </xdr:to>
    <xdr:sp macro="" textlink="">
      <xdr:nvSpPr>
        <xdr:cNvPr id="9" name="Text Box 55"/>
        <xdr:cNvSpPr txBox="1">
          <a:spLocks noChangeArrowheads="1"/>
        </xdr:cNvSpPr>
      </xdr:nvSpPr>
      <xdr:spPr>
        <a:xfrm>
          <a:off x="7589520" y="10956290"/>
          <a:ext cx="0" cy="17970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mlns:xdr="http://schemas.openxmlformats.org/drawingml/2006/spreadsheetDrawing">
      <xdr:col>9</xdr:col>
      <xdr:colOff>0</xdr:colOff>
      <xdr:row>43</xdr:row>
      <xdr:rowOff>29210</xdr:rowOff>
    </xdr:from>
    <xdr:to xmlns:xdr="http://schemas.openxmlformats.org/drawingml/2006/spreadsheetDrawing">
      <xdr:col>9</xdr:col>
      <xdr:colOff>0</xdr:colOff>
      <xdr:row>43</xdr:row>
      <xdr:rowOff>228600</xdr:rowOff>
    </xdr:to>
    <xdr:sp macro="" textlink="">
      <xdr:nvSpPr>
        <xdr:cNvPr id="10" name="Text Box 56"/>
        <xdr:cNvSpPr txBox="1">
          <a:spLocks noChangeArrowheads="1"/>
        </xdr:cNvSpPr>
      </xdr:nvSpPr>
      <xdr:spPr>
        <a:xfrm>
          <a:off x="7589520" y="11194415"/>
          <a:ext cx="0" cy="19939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mlns:xdr="http://schemas.openxmlformats.org/drawingml/2006/spreadsheetDrawing">
      <xdr:col>11</xdr:col>
      <xdr:colOff>742950</xdr:colOff>
      <xdr:row>71</xdr:row>
      <xdr:rowOff>18415</xdr:rowOff>
    </xdr:from>
    <xdr:to xmlns:xdr="http://schemas.openxmlformats.org/drawingml/2006/spreadsheetDrawing">
      <xdr:col>12</xdr:col>
      <xdr:colOff>0</xdr:colOff>
      <xdr:row>71</xdr:row>
      <xdr:rowOff>228600</xdr:rowOff>
    </xdr:to>
    <xdr:sp macro="" textlink="">
      <xdr:nvSpPr>
        <xdr:cNvPr id="14" name="Text Box 54"/>
        <xdr:cNvSpPr txBox="1">
          <a:spLocks noChangeArrowheads="1"/>
        </xdr:cNvSpPr>
      </xdr:nvSpPr>
      <xdr:spPr>
        <a:xfrm>
          <a:off x="10330180" y="18413095"/>
          <a:ext cx="162560" cy="21018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mlns:xdr="http://schemas.openxmlformats.org/drawingml/2006/spreadsheetDrawing">
      <xdr:col>9</xdr:col>
      <xdr:colOff>0</xdr:colOff>
      <xdr:row>71</xdr:row>
      <xdr:rowOff>29210</xdr:rowOff>
    </xdr:from>
    <xdr:to xmlns:xdr="http://schemas.openxmlformats.org/drawingml/2006/spreadsheetDrawing">
      <xdr:col>9</xdr:col>
      <xdr:colOff>0</xdr:colOff>
      <xdr:row>71</xdr:row>
      <xdr:rowOff>208915</xdr:rowOff>
    </xdr:to>
    <xdr:sp macro="" textlink="">
      <xdr:nvSpPr>
        <xdr:cNvPr id="15" name="Text Box 55"/>
        <xdr:cNvSpPr txBox="1">
          <a:spLocks noChangeArrowheads="1"/>
        </xdr:cNvSpPr>
      </xdr:nvSpPr>
      <xdr:spPr>
        <a:xfrm>
          <a:off x="7589520" y="18423890"/>
          <a:ext cx="0" cy="17970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mlns:xdr="http://schemas.openxmlformats.org/drawingml/2006/spreadsheetDrawing">
      <xdr:col>9</xdr:col>
      <xdr:colOff>0</xdr:colOff>
      <xdr:row>72</xdr:row>
      <xdr:rowOff>29210</xdr:rowOff>
    </xdr:from>
    <xdr:to xmlns:xdr="http://schemas.openxmlformats.org/drawingml/2006/spreadsheetDrawing">
      <xdr:col>9</xdr:col>
      <xdr:colOff>0</xdr:colOff>
      <xdr:row>72</xdr:row>
      <xdr:rowOff>228600</xdr:rowOff>
    </xdr:to>
    <xdr:sp macro="" textlink="">
      <xdr:nvSpPr>
        <xdr:cNvPr id="16" name="Text Box 56"/>
        <xdr:cNvSpPr txBox="1">
          <a:spLocks noChangeArrowheads="1"/>
        </xdr:cNvSpPr>
      </xdr:nvSpPr>
      <xdr:spPr>
        <a:xfrm>
          <a:off x="7589520" y="18662015"/>
          <a:ext cx="0" cy="19939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mlns:xdr="http://schemas.openxmlformats.org/drawingml/2006/spreadsheetDrawing">
      <xdr:col>11</xdr:col>
      <xdr:colOff>742950</xdr:colOff>
      <xdr:row>100</xdr:row>
      <xdr:rowOff>18415</xdr:rowOff>
    </xdr:from>
    <xdr:to xmlns:xdr="http://schemas.openxmlformats.org/drawingml/2006/spreadsheetDrawing">
      <xdr:col>12</xdr:col>
      <xdr:colOff>0</xdr:colOff>
      <xdr:row>100</xdr:row>
      <xdr:rowOff>228600</xdr:rowOff>
    </xdr:to>
    <xdr:sp macro="" textlink="">
      <xdr:nvSpPr>
        <xdr:cNvPr id="19" name="Text Box 54"/>
        <xdr:cNvSpPr txBox="1">
          <a:spLocks noChangeArrowheads="1"/>
        </xdr:cNvSpPr>
      </xdr:nvSpPr>
      <xdr:spPr>
        <a:xfrm>
          <a:off x="10330180" y="25880695"/>
          <a:ext cx="162560" cy="21018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mlns:xdr="http://schemas.openxmlformats.org/drawingml/2006/spreadsheetDrawing">
      <xdr:col>9</xdr:col>
      <xdr:colOff>0</xdr:colOff>
      <xdr:row>100</xdr:row>
      <xdr:rowOff>29210</xdr:rowOff>
    </xdr:from>
    <xdr:to xmlns:xdr="http://schemas.openxmlformats.org/drawingml/2006/spreadsheetDrawing">
      <xdr:col>9</xdr:col>
      <xdr:colOff>0</xdr:colOff>
      <xdr:row>100</xdr:row>
      <xdr:rowOff>208915</xdr:rowOff>
    </xdr:to>
    <xdr:sp macro="" textlink="">
      <xdr:nvSpPr>
        <xdr:cNvPr id="20" name="Text Box 55"/>
        <xdr:cNvSpPr txBox="1">
          <a:spLocks noChangeArrowheads="1"/>
        </xdr:cNvSpPr>
      </xdr:nvSpPr>
      <xdr:spPr>
        <a:xfrm>
          <a:off x="7589520" y="25891490"/>
          <a:ext cx="0" cy="17970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mlns:xdr="http://schemas.openxmlformats.org/drawingml/2006/spreadsheetDrawing">
      <xdr:col>9</xdr:col>
      <xdr:colOff>0</xdr:colOff>
      <xdr:row>101</xdr:row>
      <xdr:rowOff>29210</xdr:rowOff>
    </xdr:from>
    <xdr:to xmlns:xdr="http://schemas.openxmlformats.org/drawingml/2006/spreadsheetDrawing">
      <xdr:col>9</xdr:col>
      <xdr:colOff>0</xdr:colOff>
      <xdr:row>101</xdr:row>
      <xdr:rowOff>228600</xdr:rowOff>
    </xdr:to>
    <xdr:sp macro="" textlink="">
      <xdr:nvSpPr>
        <xdr:cNvPr id="21" name="Text Box 56"/>
        <xdr:cNvSpPr txBox="1">
          <a:spLocks noChangeArrowheads="1"/>
        </xdr:cNvSpPr>
      </xdr:nvSpPr>
      <xdr:spPr>
        <a:xfrm>
          <a:off x="7589520" y="26129615"/>
          <a:ext cx="0" cy="19939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11</xdr:row>
      <xdr:rowOff>0</xdr:rowOff>
    </xdr:from>
    <xdr:to xmlns:xdr="http://schemas.openxmlformats.org/drawingml/2006/spreadsheetDrawing">
      <xdr:col>12</xdr:col>
      <xdr:colOff>0</xdr:colOff>
      <xdr:row>11</xdr:row>
      <xdr:rowOff>0</xdr:rowOff>
    </xdr:to>
    <xdr:sp macro="" textlink="">
      <xdr:nvSpPr>
        <xdr:cNvPr id="2" name="Rectangle 8"/>
        <xdr:cNvSpPr>
          <a:spLocks noChangeArrowheads="1"/>
        </xdr:cNvSpPr>
      </xdr:nvSpPr>
      <xdr:spPr>
        <a:xfrm>
          <a:off x="6918325" y="3533775"/>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twoCellAnchor>
    <xdr:from xmlns:xdr="http://schemas.openxmlformats.org/drawingml/2006/spreadsheetDrawing">
      <xdr:col>12</xdr:col>
      <xdr:colOff>0</xdr:colOff>
      <xdr:row>10</xdr:row>
      <xdr:rowOff>0</xdr:rowOff>
    </xdr:from>
    <xdr:to xmlns:xdr="http://schemas.openxmlformats.org/drawingml/2006/spreadsheetDrawing">
      <xdr:col>12</xdr:col>
      <xdr:colOff>0</xdr:colOff>
      <xdr:row>10</xdr:row>
      <xdr:rowOff>0</xdr:rowOff>
    </xdr:to>
    <xdr:sp macro="" textlink="">
      <xdr:nvSpPr>
        <xdr:cNvPr id="3" name="Rectangle 9"/>
        <xdr:cNvSpPr>
          <a:spLocks noChangeArrowheads="1"/>
        </xdr:cNvSpPr>
      </xdr:nvSpPr>
      <xdr:spPr>
        <a:xfrm>
          <a:off x="6918325" y="3152775"/>
          <a:ext cx="0" cy="0"/>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vmlDrawing" Target="../drawings/vmlDrawing10.vml" /><Relationship Id="rId3" Type="http://schemas.openxmlformats.org/officeDocument/2006/relationships/comments" Target="../comments10.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vmlDrawing" Target="../drawings/vmlDrawing11.vml" /><Relationship Id="rId3" Type="http://schemas.openxmlformats.org/officeDocument/2006/relationships/comments" Target="../comments11.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4.xml" /><Relationship Id="rId3" Type="http://schemas.openxmlformats.org/officeDocument/2006/relationships/vmlDrawing" Target="../drawings/vmlDrawing12.vml" /><Relationship Id="rId4" Type="http://schemas.openxmlformats.org/officeDocument/2006/relationships/comments" Target="../comments1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Z33"/>
  <sheetViews>
    <sheetView view="pageBreakPreview" zoomScale="85" zoomScaleSheetLayoutView="85" workbookViewId="0">
      <selection activeCell="A30" sqref="A30:AZ33"/>
    </sheetView>
  </sheetViews>
  <sheetFormatPr defaultColWidth="2.44140625" defaultRowHeight="15" customHeight="1"/>
  <cols>
    <col min="1" max="16384" width="2.44140625" style="1"/>
  </cols>
  <sheetData>
    <row r="1" spans="1:52" ht="15" customHeight="1">
      <c r="A1" s="2" t="s">
        <v>95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2" ht="1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2" ht="1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2" ht="32.25" customHeight="1">
      <c r="A5" s="4" t="s">
        <v>197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row>
    <row r="6" spans="1:52" ht="15" customHeight="1"/>
    <row r="7" spans="1:52" ht="15" customHeight="1">
      <c r="A7" s="5" t="s">
        <v>198</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23"/>
    </row>
    <row r="8" spans="1:52" ht="15" customHeight="1">
      <c r="A8" s="6"/>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24"/>
    </row>
    <row r="9" spans="1:52" ht="15" customHeight="1">
      <c r="A9" s="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24"/>
    </row>
    <row r="10" spans="1:52" ht="15" customHeight="1">
      <c r="A10" s="6"/>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24"/>
    </row>
    <row r="11" spans="1:52" ht="15" customHeight="1">
      <c r="A11" s="6"/>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24"/>
    </row>
    <row r="12" spans="1:52" ht="15" customHeight="1">
      <c r="A12" s="6"/>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24"/>
    </row>
    <row r="13" spans="1:52" ht="15" customHeight="1">
      <c r="A13" s="6"/>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24"/>
    </row>
    <row r="14" spans="1:52" ht="15" customHeight="1">
      <c r="A14" s="6"/>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24"/>
    </row>
    <row r="15" spans="1:52" ht="15" customHeight="1">
      <c r="A15" s="6"/>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24"/>
    </row>
    <row r="16" spans="1:52" ht="15" customHeight="1">
      <c r="A16" s="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24"/>
    </row>
    <row r="17" spans="1:52" ht="15" customHeight="1">
      <c r="A17" s="6"/>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24"/>
    </row>
    <row r="18" spans="1:52" ht="15" customHeight="1">
      <c r="A18" s="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24"/>
    </row>
    <row r="19" spans="1:52" ht="15" customHeight="1">
      <c r="A19" s="6"/>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24"/>
    </row>
    <row r="20" spans="1:52" ht="15" customHeight="1">
      <c r="A20" s="6"/>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24"/>
    </row>
    <row r="21" spans="1:52" ht="15" customHeight="1">
      <c r="A21" s="6"/>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24"/>
    </row>
    <row r="22" spans="1:52" ht="15" customHeight="1">
      <c r="A22" s="6"/>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24"/>
    </row>
    <row r="23" spans="1:52" ht="15" customHeight="1">
      <c r="A23" s="7"/>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25"/>
    </row>
    <row r="24" spans="1:52" ht="1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row>
    <row r="25" spans="1:52" ht="15" customHeight="1">
      <c r="A25" s="9" t="s">
        <v>191</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26"/>
    </row>
    <row r="26" spans="1:52" ht="15" customHeight="1">
      <c r="A26" s="10"/>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27"/>
    </row>
    <row r="27" spans="1:52" ht="15" customHeight="1">
      <c r="A27" s="10"/>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27"/>
    </row>
    <row r="28" spans="1:52" ht="15" customHeight="1">
      <c r="A28" s="11"/>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28"/>
    </row>
    <row r="29" spans="1:52" ht="15" customHeight="1"/>
    <row r="30" spans="1:52" ht="15" customHeight="1">
      <c r="A30" s="9" t="s">
        <v>179</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9"/>
    </row>
    <row r="31" spans="1:52" ht="15" customHeight="1">
      <c r="A31" s="12"/>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30"/>
    </row>
    <row r="32" spans="1:52" ht="15" customHeight="1">
      <c r="A32" s="12"/>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30"/>
    </row>
    <row r="33" spans="1:52" ht="15" customHeight="1">
      <c r="A33" s="13"/>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31"/>
    </row>
  </sheetData>
  <mergeCells count="5">
    <mergeCell ref="A5:AZ5"/>
    <mergeCell ref="A1:AZ3"/>
    <mergeCell ref="A25:AZ28"/>
    <mergeCell ref="A30:AZ33"/>
    <mergeCell ref="A7:AZ23"/>
  </mergeCells>
  <phoneticPr fontId="3"/>
  <printOptions horizontalCentered="1" verticalCentered="1"/>
  <pageMargins left="0.78740157480314965" right="0.78740157480314965" top="0.78740157480314965" bottom="0.78740157480314965" header="0" footer="0"/>
  <pageSetup paperSize="9" scale="98" fitToWidth="1" fitToHeight="1" orientation="landscape"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AH29"/>
  <sheetViews>
    <sheetView tabSelected="1" view="pageBreakPreview" zoomScale="85" zoomScaleSheetLayoutView="85" workbookViewId="0">
      <selection activeCell="C6" sqref="C6:H6"/>
    </sheetView>
  </sheetViews>
  <sheetFormatPr defaultColWidth="9" defaultRowHeight="13.5"/>
  <cols>
    <col min="1" max="1" width="2.6640625" style="32" customWidth="1"/>
    <col min="2" max="2" width="1.6640625" style="32" customWidth="1"/>
    <col min="3" max="3" width="5.6640625" style="32" customWidth="1"/>
    <col min="4" max="13" width="4.6640625" style="32" customWidth="1"/>
    <col min="14" max="14" width="7.88671875" style="32" customWidth="1"/>
    <col min="15" max="15" width="2.6640625" style="32" customWidth="1"/>
    <col min="16" max="16" width="1.6640625" style="32" customWidth="1"/>
    <col min="17" max="17" width="2.44140625" style="32" customWidth="1"/>
    <col min="18" max="29" width="4.6640625" style="32" customWidth="1"/>
    <col min="30" max="30" width="4.33203125" style="33" customWidth="1"/>
    <col min="31" max="34" width="9" style="33"/>
    <col min="35" max="16384" width="9" style="34"/>
  </cols>
  <sheetData>
    <row r="1" spans="1:34" ht="33.75" customHeight="1">
      <c r="A1" s="35" t="s">
        <v>88</v>
      </c>
      <c r="B1" s="37"/>
      <c r="C1" s="37"/>
      <c r="D1" s="37"/>
      <c r="E1" s="37"/>
      <c r="F1" s="37"/>
      <c r="G1" s="37"/>
      <c r="H1" s="37"/>
      <c r="I1" s="37"/>
      <c r="J1" s="37"/>
      <c r="K1" s="37"/>
      <c r="L1" s="37"/>
      <c r="M1" s="37"/>
      <c r="N1" s="37"/>
      <c r="O1" s="37"/>
      <c r="P1" s="37"/>
      <c r="Q1" s="37"/>
      <c r="R1" s="37"/>
      <c r="S1" s="37"/>
      <c r="T1" s="37"/>
      <c r="U1" s="37"/>
      <c r="V1" s="37"/>
      <c r="W1" s="37"/>
      <c r="X1" s="37"/>
      <c r="Y1" s="37"/>
      <c r="Z1" s="37"/>
      <c r="AA1" s="37"/>
      <c r="AB1" s="87" t="s">
        <v>100</v>
      </c>
      <c r="AC1" s="87"/>
      <c r="AD1" s="90"/>
    </row>
    <row r="2" spans="1:34" ht="24.75" customHeight="1"/>
    <row r="3" spans="1:34" ht="17.25" customHeight="1">
      <c r="A3" s="36" t="s">
        <v>102</v>
      </c>
      <c r="B3" s="36"/>
      <c r="C3" s="40" t="s">
        <v>130</v>
      </c>
      <c r="L3" s="59"/>
      <c r="M3" s="61"/>
      <c r="O3" s="36" t="s">
        <v>103</v>
      </c>
      <c r="P3" s="36"/>
      <c r="Q3" s="40" t="s">
        <v>190</v>
      </c>
      <c r="R3" s="61"/>
      <c r="S3" s="61"/>
      <c r="T3" s="61"/>
      <c r="U3" s="61"/>
      <c r="V3" s="61"/>
      <c r="W3" s="61"/>
      <c r="X3" s="61"/>
      <c r="Y3" s="61"/>
      <c r="Z3" s="61"/>
      <c r="AA3" s="61"/>
      <c r="AB3" s="61"/>
    </row>
    <row r="4" spans="1:34" ht="18" customHeight="1">
      <c r="C4" s="40" t="s">
        <v>201</v>
      </c>
      <c r="D4" s="44">
        <v>6</v>
      </c>
      <c r="E4" s="44" t="s">
        <v>14</v>
      </c>
      <c r="F4" s="44">
        <v>8</v>
      </c>
      <c r="G4" s="44" t="s">
        <v>31</v>
      </c>
      <c r="H4" s="44">
        <v>25</v>
      </c>
      <c r="I4" s="44" t="s">
        <v>101</v>
      </c>
      <c r="J4" s="40" t="s">
        <v>131</v>
      </c>
      <c r="K4" s="40"/>
      <c r="O4" s="61"/>
      <c r="P4" s="61"/>
      <c r="Q4" s="61"/>
      <c r="R4" s="61"/>
      <c r="S4" s="61"/>
      <c r="T4" s="61"/>
      <c r="U4" s="61"/>
      <c r="V4" s="61"/>
      <c r="W4" s="61"/>
      <c r="X4" s="61"/>
      <c r="Y4" s="61"/>
      <c r="Z4" s="61"/>
      <c r="AA4" s="61"/>
      <c r="AB4" s="61"/>
    </row>
    <row r="5" spans="1:34" ht="17.25" customHeight="1">
      <c r="B5" s="34"/>
      <c r="C5" s="34"/>
      <c r="D5" s="34"/>
      <c r="E5" s="34"/>
      <c r="F5" s="34"/>
      <c r="G5" s="34"/>
      <c r="H5" s="34"/>
      <c r="I5" s="34"/>
      <c r="J5" s="34"/>
      <c r="K5" s="34"/>
      <c r="L5" s="34"/>
      <c r="M5" s="34"/>
      <c r="O5" s="61"/>
      <c r="P5" s="61"/>
      <c r="Q5" s="63" t="s">
        <v>89</v>
      </c>
      <c r="R5" s="63"/>
      <c r="S5" s="63"/>
      <c r="T5" s="72"/>
      <c r="U5" s="80"/>
      <c r="V5" s="80"/>
      <c r="W5" s="80"/>
      <c r="X5" s="80"/>
      <c r="Y5" s="80"/>
      <c r="Z5" s="80"/>
      <c r="AA5" s="80"/>
      <c r="AB5" s="80"/>
      <c r="AC5" s="89"/>
      <c r="AD5" s="89"/>
    </row>
    <row r="6" spans="1:34" ht="17.25" customHeight="1">
      <c r="B6" s="34"/>
      <c r="C6" s="42"/>
      <c r="D6" s="42"/>
      <c r="E6" s="42"/>
      <c r="F6" s="42"/>
      <c r="G6" s="42"/>
      <c r="H6" s="42"/>
      <c r="I6" s="57" t="s">
        <v>134</v>
      </c>
      <c r="J6" s="57"/>
      <c r="K6" s="58"/>
      <c r="L6" s="34"/>
      <c r="M6" s="34"/>
      <c r="O6" s="61"/>
      <c r="P6" s="61"/>
      <c r="Q6" s="63"/>
      <c r="R6" s="63"/>
      <c r="S6" s="63"/>
      <c r="T6" s="73"/>
      <c r="U6" s="73"/>
      <c r="V6" s="73"/>
      <c r="W6" s="73"/>
      <c r="X6" s="73"/>
      <c r="Y6" s="73"/>
      <c r="Z6" s="73"/>
      <c r="AA6" s="73"/>
      <c r="AB6" s="73"/>
    </row>
    <row r="7" spans="1:34" ht="17.25" customHeight="1">
      <c r="B7" s="38"/>
      <c r="C7" s="43" t="s">
        <v>138</v>
      </c>
      <c r="D7" s="34"/>
      <c r="E7" s="34"/>
      <c r="F7" s="34"/>
      <c r="G7" s="34"/>
      <c r="H7" s="34"/>
      <c r="I7" s="34"/>
      <c r="J7" s="34"/>
      <c r="K7" s="34"/>
      <c r="L7" s="34"/>
      <c r="M7" s="38"/>
      <c r="N7" s="39"/>
      <c r="O7" s="61"/>
      <c r="P7" s="61"/>
      <c r="Q7" s="61"/>
      <c r="R7" s="61"/>
      <c r="S7" s="61"/>
      <c r="T7" s="61"/>
      <c r="U7" s="61"/>
      <c r="V7" s="61"/>
      <c r="W7" s="61"/>
      <c r="X7" s="61"/>
      <c r="Y7" s="61"/>
      <c r="Z7" s="61"/>
      <c r="AA7" s="61"/>
      <c r="AB7" s="61"/>
    </row>
    <row r="8" spans="1:34" ht="17.25" customHeight="1">
      <c r="B8" s="39"/>
      <c r="C8" s="34"/>
      <c r="D8" s="34"/>
      <c r="E8" s="34"/>
      <c r="F8" s="34"/>
      <c r="G8" s="34"/>
      <c r="H8" s="34"/>
      <c r="I8" s="34"/>
      <c r="J8" s="34"/>
      <c r="K8" s="34"/>
      <c r="L8" s="38"/>
      <c r="M8" s="38"/>
      <c r="O8" s="61"/>
      <c r="P8" s="61"/>
      <c r="Q8" s="63" t="s">
        <v>90</v>
      </c>
      <c r="R8" s="63"/>
      <c r="S8" s="63"/>
      <c r="T8" s="74"/>
      <c r="U8" s="74"/>
      <c r="V8" s="74"/>
      <c r="W8" s="74"/>
      <c r="X8" s="74"/>
      <c r="Y8" s="74"/>
      <c r="Z8" s="74"/>
      <c r="AA8" s="74"/>
      <c r="AB8" s="74"/>
    </row>
    <row r="9" spans="1:34" ht="17.25" customHeight="1">
      <c r="B9" s="39"/>
      <c r="C9" s="34"/>
      <c r="D9" s="34"/>
      <c r="E9" s="34"/>
      <c r="F9" s="34"/>
      <c r="G9" s="34"/>
      <c r="H9" s="34"/>
      <c r="I9" s="34"/>
      <c r="J9" s="34"/>
      <c r="K9" s="34"/>
      <c r="L9" s="38"/>
      <c r="M9" s="38"/>
      <c r="O9" s="61"/>
      <c r="P9" s="61"/>
      <c r="Q9" s="63"/>
      <c r="R9" s="63"/>
      <c r="S9" s="63"/>
      <c r="T9" s="75"/>
      <c r="U9" s="75"/>
      <c r="V9" s="75"/>
      <c r="W9" s="75"/>
      <c r="X9" s="75"/>
      <c r="Y9" s="75"/>
      <c r="Z9" s="75"/>
      <c r="AA9" s="75"/>
      <c r="AB9" s="75"/>
      <c r="AC9" s="39"/>
    </row>
    <row r="10" spans="1:34" ht="17.25" customHeight="1">
      <c r="B10" s="39"/>
      <c r="C10" s="34"/>
      <c r="D10" s="34"/>
      <c r="E10" s="34"/>
      <c r="F10" s="34"/>
      <c r="G10" s="34"/>
      <c r="H10" s="34"/>
      <c r="I10" s="34"/>
      <c r="J10" s="34"/>
      <c r="K10" s="34"/>
      <c r="L10" s="38"/>
      <c r="M10" s="38"/>
      <c r="O10" s="61"/>
      <c r="P10" s="61"/>
      <c r="Q10" s="64" t="s">
        <v>199</v>
      </c>
      <c r="R10" s="64"/>
      <c r="S10" s="64"/>
      <c r="T10" s="64"/>
      <c r="U10" s="64"/>
      <c r="V10" s="64"/>
      <c r="W10" s="64"/>
      <c r="X10" s="64"/>
      <c r="Y10" s="64"/>
      <c r="Z10" s="64"/>
      <c r="AA10" s="64"/>
      <c r="AB10" s="64"/>
      <c r="AC10" s="64"/>
    </row>
    <row r="11" spans="1:34" ht="17.25" customHeight="1">
      <c r="B11" s="39"/>
      <c r="C11" s="39"/>
      <c r="D11" s="39"/>
      <c r="E11" s="45"/>
      <c r="F11" s="45"/>
      <c r="G11" s="47"/>
      <c r="H11" s="47"/>
      <c r="I11" s="47"/>
      <c r="J11" s="47"/>
      <c r="K11" s="47"/>
      <c r="L11" s="47"/>
      <c r="M11" s="47"/>
      <c r="O11" s="61"/>
      <c r="P11" s="61"/>
      <c r="Q11" s="61"/>
      <c r="R11" s="61"/>
      <c r="S11" s="61"/>
      <c r="T11" s="61"/>
      <c r="U11" s="61"/>
      <c r="V11" s="61"/>
      <c r="W11" s="61"/>
      <c r="X11" s="61"/>
      <c r="Y11" s="61"/>
      <c r="Z11" s="61"/>
      <c r="AA11" s="61"/>
      <c r="AB11" s="61"/>
    </row>
    <row r="12" spans="1:34" ht="17.25" customHeight="1">
      <c r="B12" s="39"/>
      <c r="C12" s="39"/>
      <c r="D12" s="39"/>
      <c r="E12" s="45"/>
      <c r="F12" s="45"/>
      <c r="G12" s="47"/>
      <c r="H12" s="47"/>
      <c r="I12" s="47"/>
      <c r="J12" s="47"/>
      <c r="K12" s="47"/>
      <c r="L12" s="47"/>
      <c r="M12" s="47"/>
      <c r="O12" s="61"/>
      <c r="P12" s="61"/>
      <c r="Q12" s="61"/>
      <c r="R12" s="61"/>
      <c r="S12" s="61"/>
      <c r="T12" s="61"/>
      <c r="U12" s="61"/>
      <c r="V12" s="61"/>
      <c r="W12" s="61"/>
      <c r="X12" s="61"/>
      <c r="Y12" s="61"/>
      <c r="Z12" s="61"/>
      <c r="AA12" s="61"/>
      <c r="AB12" s="61"/>
    </row>
    <row r="13" spans="1:34" ht="17.25" customHeight="1">
      <c r="B13" s="40"/>
      <c r="C13" s="34"/>
      <c r="D13" s="34"/>
      <c r="E13" s="34"/>
      <c r="F13" s="34"/>
      <c r="G13" s="34"/>
      <c r="H13" s="34"/>
      <c r="I13" s="34"/>
      <c r="J13" s="34"/>
      <c r="K13" s="34"/>
      <c r="L13" s="60"/>
      <c r="M13" s="47"/>
      <c r="O13" s="36" t="s">
        <v>104</v>
      </c>
      <c r="P13" s="36"/>
      <c r="Q13" s="40" t="s">
        <v>69</v>
      </c>
      <c r="R13" s="61"/>
      <c r="S13" s="61"/>
      <c r="T13" s="61"/>
      <c r="U13" s="61"/>
      <c r="V13" s="61"/>
      <c r="W13" s="61"/>
      <c r="X13" s="61"/>
      <c r="Y13" s="61"/>
      <c r="Z13" s="61"/>
      <c r="AA13" s="61"/>
      <c r="AB13" s="61"/>
    </row>
    <row r="14" spans="1:34" ht="17.25" customHeight="1">
      <c r="B14" s="41"/>
      <c r="C14" s="41"/>
      <c r="D14" s="41"/>
      <c r="E14" s="46"/>
      <c r="F14" s="46"/>
      <c r="G14" s="54"/>
      <c r="H14" s="54"/>
      <c r="K14" s="47"/>
      <c r="L14" s="47"/>
      <c r="M14" s="47"/>
      <c r="R14" s="61"/>
      <c r="S14" s="61"/>
      <c r="T14" s="61"/>
      <c r="U14" s="61"/>
      <c r="V14" s="61"/>
      <c r="W14" s="61"/>
      <c r="X14" s="61"/>
      <c r="Y14" s="61"/>
      <c r="Z14" s="61"/>
      <c r="AA14" s="61"/>
      <c r="AB14" s="61"/>
      <c r="AC14" s="61"/>
    </row>
    <row r="15" spans="1:34" ht="20.100000000000001" customHeight="1">
      <c r="B15" s="39"/>
      <c r="C15" s="39"/>
      <c r="D15" s="39"/>
      <c r="E15" s="47"/>
      <c r="F15" s="47"/>
      <c r="G15" s="47"/>
      <c r="H15" s="47"/>
      <c r="I15" s="47"/>
      <c r="J15" s="47"/>
      <c r="K15" s="47"/>
      <c r="L15" s="47"/>
      <c r="M15" s="47"/>
      <c r="R15" s="67" t="s">
        <v>201</v>
      </c>
      <c r="S15" s="67"/>
      <c r="T15" s="67"/>
      <c r="U15" s="67" t="s">
        <v>14</v>
      </c>
      <c r="V15" s="67"/>
      <c r="W15" s="67" t="s">
        <v>31</v>
      </c>
      <c r="X15" s="67"/>
      <c r="Y15" s="67" t="s">
        <v>71</v>
      </c>
      <c r="Z15" s="67" t="s">
        <v>45</v>
      </c>
      <c r="AA15" s="67"/>
      <c r="AB15" s="88"/>
      <c r="AC15" s="68"/>
      <c r="AE15" s="92" t="s">
        <v>177</v>
      </c>
      <c r="AF15" s="92"/>
      <c r="AG15" s="92"/>
      <c r="AH15" s="92"/>
    </row>
    <row r="16" spans="1:34" ht="20.100000000000001" customHeight="1">
      <c r="B16" s="39"/>
      <c r="C16" s="39"/>
      <c r="D16" s="39"/>
      <c r="E16" s="39"/>
      <c r="F16" s="39"/>
      <c r="G16" s="39"/>
      <c r="H16" s="39"/>
      <c r="I16" s="39"/>
      <c r="J16" s="39"/>
      <c r="K16" s="39"/>
      <c r="L16" s="39"/>
      <c r="M16" s="39"/>
      <c r="R16" s="67" t="s">
        <v>201</v>
      </c>
      <c r="S16" s="67"/>
      <c r="T16" s="67"/>
      <c r="U16" s="67" t="s">
        <v>14</v>
      </c>
      <c r="V16" s="67"/>
      <c r="W16" s="67" t="s">
        <v>31</v>
      </c>
      <c r="X16" s="67"/>
      <c r="Y16" s="67" t="s">
        <v>71</v>
      </c>
      <c r="Z16" s="67" t="s">
        <v>187</v>
      </c>
      <c r="AA16" s="67"/>
      <c r="AB16" s="88"/>
      <c r="AC16" s="68"/>
      <c r="AE16" s="92"/>
      <c r="AF16" s="92"/>
      <c r="AG16" s="92"/>
      <c r="AH16" s="92"/>
    </row>
    <row r="17" spans="2:33" ht="17.25" customHeight="1">
      <c r="R17" s="68"/>
      <c r="S17" s="70"/>
      <c r="T17" s="70"/>
      <c r="U17" s="70"/>
      <c r="V17" s="70"/>
      <c r="W17" s="70"/>
      <c r="X17" s="70"/>
      <c r="Y17" s="70"/>
      <c r="Z17" s="70"/>
      <c r="AA17" s="70"/>
      <c r="AB17" s="68"/>
      <c r="AC17" s="68"/>
      <c r="AE17" s="92"/>
      <c r="AF17" s="92"/>
      <c r="AG17" s="92"/>
    </row>
    <row r="18" spans="2:33" ht="34.5" customHeight="1">
      <c r="B18" s="41"/>
      <c r="R18" s="69"/>
      <c r="S18" s="71" t="s">
        <v>117</v>
      </c>
      <c r="T18" s="71">
        <v>1</v>
      </c>
      <c r="U18" s="71" t="s">
        <v>81</v>
      </c>
      <c r="V18" s="81"/>
      <c r="Y18" s="39"/>
      <c r="Z18" s="86"/>
    </row>
    <row r="19" spans="2:33" ht="17.25" customHeight="1">
      <c r="R19" s="61"/>
    </row>
    <row r="20" spans="2:33" ht="15.75" customHeight="1">
      <c r="R20" s="39"/>
      <c r="S20" s="68"/>
      <c r="T20" s="39"/>
      <c r="U20" s="46"/>
      <c r="V20" s="46"/>
      <c r="W20" s="46"/>
      <c r="X20" s="46"/>
      <c r="Y20" s="46"/>
      <c r="Z20" s="46"/>
      <c r="AA20" s="46"/>
      <c r="AB20" s="46"/>
      <c r="AC20" s="39"/>
    </row>
    <row r="21" spans="2:33" ht="17.25" customHeight="1">
      <c r="E21" s="48" t="s">
        <v>91</v>
      </c>
      <c r="F21" s="51"/>
      <c r="G21" s="55"/>
      <c r="H21" s="55"/>
      <c r="I21" s="56"/>
      <c r="J21" s="56"/>
      <c r="K21" s="56"/>
      <c r="L21" s="39"/>
      <c r="O21" s="62" t="s">
        <v>200</v>
      </c>
      <c r="P21" s="40"/>
    </row>
    <row r="22" spans="2:33" ht="17.25" customHeight="1">
      <c r="E22" s="49"/>
      <c r="F22" s="52"/>
      <c r="G22" s="55"/>
      <c r="H22" s="55"/>
      <c r="I22" s="56"/>
      <c r="J22" s="56"/>
      <c r="K22" s="56"/>
      <c r="L22" s="39"/>
      <c r="Q22" s="65" t="s">
        <v>90</v>
      </c>
      <c r="R22" s="65"/>
      <c r="S22" s="65"/>
      <c r="T22" s="68"/>
      <c r="U22" s="68"/>
      <c r="V22" s="68"/>
      <c r="W22" s="68"/>
      <c r="X22" s="68"/>
      <c r="Y22" s="68"/>
      <c r="Z22" s="68"/>
      <c r="AA22" s="68"/>
      <c r="AB22" s="68"/>
    </row>
    <row r="23" spans="2:33" ht="17.25" customHeight="1">
      <c r="E23" s="49"/>
      <c r="F23" s="52"/>
      <c r="G23" s="55"/>
      <c r="H23" s="55"/>
      <c r="I23" s="56"/>
      <c r="J23" s="56"/>
      <c r="K23" s="56"/>
      <c r="L23" s="39"/>
      <c r="O23" s="40"/>
      <c r="P23" s="40"/>
      <c r="Q23" s="65"/>
      <c r="R23" s="65"/>
      <c r="S23" s="65"/>
      <c r="T23" s="68"/>
      <c r="U23" s="68"/>
      <c r="V23" s="68"/>
      <c r="W23" s="68"/>
      <c r="X23" s="68"/>
      <c r="Y23" s="68"/>
      <c r="Z23" s="68"/>
      <c r="AA23" s="68"/>
      <c r="AB23" s="68"/>
      <c r="AC23" s="39"/>
      <c r="AD23" s="91"/>
    </row>
    <row r="24" spans="2:33" ht="17.25" customHeight="1">
      <c r="E24" s="49"/>
      <c r="F24" s="52"/>
      <c r="G24" s="55"/>
      <c r="H24" s="55"/>
      <c r="I24" s="56"/>
      <c r="J24" s="56"/>
      <c r="K24" s="56"/>
      <c r="L24" s="39"/>
      <c r="O24" s="61"/>
      <c r="P24" s="61"/>
      <c r="Q24" s="65" t="s">
        <v>21</v>
      </c>
      <c r="R24" s="65"/>
      <c r="S24" s="65"/>
      <c r="T24" s="76"/>
      <c r="U24" s="76"/>
      <c r="V24" s="82" t="s">
        <v>212</v>
      </c>
      <c r="W24" s="82"/>
      <c r="X24" s="82"/>
      <c r="Y24" s="84"/>
      <c r="Z24" s="84"/>
      <c r="AA24" s="84"/>
      <c r="AB24" s="84"/>
      <c r="AC24" s="39"/>
      <c r="AD24" s="91"/>
    </row>
    <row r="25" spans="2:33" ht="17.25" customHeight="1">
      <c r="E25" s="49"/>
      <c r="F25" s="52"/>
      <c r="G25" s="55"/>
      <c r="H25" s="55"/>
      <c r="I25" s="56"/>
      <c r="J25" s="56"/>
      <c r="K25" s="56"/>
      <c r="L25" s="39"/>
      <c r="O25" s="61"/>
      <c r="P25" s="61"/>
      <c r="Q25" s="65"/>
      <c r="R25" s="65"/>
      <c r="S25" s="65"/>
      <c r="T25" s="76"/>
      <c r="U25" s="76"/>
      <c r="V25" s="82"/>
      <c r="W25" s="82"/>
      <c r="X25" s="82"/>
      <c r="Y25" s="84"/>
      <c r="Z25" s="84"/>
      <c r="AA25" s="84"/>
      <c r="AB25" s="84"/>
      <c r="AC25" s="39"/>
      <c r="AD25" s="91"/>
    </row>
    <row r="26" spans="2:33" ht="17.25" customHeight="1">
      <c r="E26" s="49"/>
      <c r="F26" s="52"/>
      <c r="G26" s="55"/>
      <c r="H26" s="55"/>
      <c r="I26" s="56"/>
      <c r="J26" s="56"/>
      <c r="K26" s="56"/>
      <c r="L26" s="39"/>
      <c r="Q26" s="66" t="s">
        <v>92</v>
      </c>
      <c r="R26" s="66"/>
      <c r="S26" s="66"/>
      <c r="T26" s="76"/>
      <c r="U26" s="76"/>
      <c r="V26" s="82" t="s">
        <v>212</v>
      </c>
      <c r="W26" s="82"/>
      <c r="X26" s="82"/>
      <c r="Y26" s="84"/>
      <c r="Z26" s="84"/>
      <c r="AA26" s="84"/>
      <c r="AB26" s="84"/>
    </row>
    <row r="27" spans="2:33" ht="17.25" customHeight="1">
      <c r="E27" s="49"/>
      <c r="F27" s="52"/>
      <c r="G27" s="55"/>
      <c r="H27" s="55"/>
      <c r="I27" s="56"/>
      <c r="J27" s="56"/>
      <c r="K27" s="56"/>
      <c r="L27" s="39"/>
      <c r="Q27" s="66"/>
      <c r="R27" s="66"/>
      <c r="S27" s="66"/>
      <c r="T27" s="77"/>
      <c r="U27" s="77"/>
      <c r="V27" s="83"/>
      <c r="W27" s="83"/>
      <c r="X27" s="83"/>
      <c r="Y27" s="85"/>
      <c r="Z27" s="85"/>
      <c r="AA27" s="85"/>
      <c r="AB27" s="85"/>
    </row>
    <row r="28" spans="2:33" ht="17.25" customHeight="1">
      <c r="E28" s="49"/>
      <c r="F28" s="52"/>
      <c r="G28" s="55"/>
      <c r="H28" s="55"/>
      <c r="I28" s="56"/>
      <c r="J28" s="56"/>
      <c r="K28" s="56"/>
      <c r="L28" s="39"/>
      <c r="Q28" s="66" t="s">
        <v>93</v>
      </c>
      <c r="R28" s="66"/>
      <c r="S28" s="66"/>
      <c r="T28" s="78"/>
      <c r="U28" s="78"/>
      <c r="V28" s="78"/>
      <c r="W28" s="78"/>
      <c r="X28" s="78"/>
      <c r="Y28" s="78"/>
      <c r="Z28" s="78"/>
      <c r="AA28" s="78"/>
      <c r="AB28" s="78"/>
      <c r="AF28" s="33" t="s">
        <v>6</v>
      </c>
    </row>
    <row r="29" spans="2:33" ht="17.25" customHeight="1">
      <c r="E29" s="50"/>
      <c r="F29" s="53"/>
      <c r="G29" s="56"/>
      <c r="H29" s="56"/>
      <c r="I29" s="56"/>
      <c r="J29" s="56"/>
      <c r="K29" s="56"/>
      <c r="L29" s="39"/>
      <c r="Q29" s="66"/>
      <c r="R29" s="66"/>
      <c r="S29" s="66"/>
      <c r="T29" s="79"/>
      <c r="U29" s="79"/>
      <c r="V29" s="79"/>
      <c r="W29" s="79"/>
      <c r="X29" s="79"/>
      <c r="Y29" s="79"/>
      <c r="Z29" s="79"/>
      <c r="AA29" s="79"/>
      <c r="AB29" s="79"/>
      <c r="AF29" s="33" t="s">
        <v>211</v>
      </c>
    </row>
    <row r="30" spans="2:33" ht="13.5" customHeight="1"/>
  </sheetData>
  <mergeCells count="32">
    <mergeCell ref="A1:AA1"/>
    <mergeCell ref="AB1:AC1"/>
    <mergeCell ref="A3:B3"/>
    <mergeCell ref="O3:P3"/>
    <mergeCell ref="C6:H6"/>
    <mergeCell ref="I6:J6"/>
    <mergeCell ref="Q10:AC10"/>
    <mergeCell ref="O13:P13"/>
    <mergeCell ref="R15:S15"/>
    <mergeCell ref="Z15:AA15"/>
    <mergeCell ref="R16:S16"/>
    <mergeCell ref="Z16:AA16"/>
    <mergeCell ref="U18:V18"/>
    <mergeCell ref="Q5:S6"/>
    <mergeCell ref="T5:AB6"/>
    <mergeCell ref="Q8:S9"/>
    <mergeCell ref="T8:AB9"/>
    <mergeCell ref="AE15:AH16"/>
    <mergeCell ref="Q22:S23"/>
    <mergeCell ref="T22:AB23"/>
    <mergeCell ref="Q24:S25"/>
    <mergeCell ref="T24:U25"/>
    <mergeCell ref="V24:X25"/>
    <mergeCell ref="Y24:AB25"/>
    <mergeCell ref="Q26:S27"/>
    <mergeCell ref="T26:U27"/>
    <mergeCell ref="V26:X27"/>
    <mergeCell ref="Y26:AB27"/>
    <mergeCell ref="Q28:S29"/>
    <mergeCell ref="T28:AB29"/>
    <mergeCell ref="E21:F29"/>
    <mergeCell ref="G21:K29"/>
  </mergeCells>
  <phoneticPr fontId="3"/>
  <dataValidations count="1">
    <dataValidation type="list" allowBlank="1" showDropDown="0" showInputMessage="1" showErrorMessage="1" sqref="C6:H6">
      <formula1>$AF$28:$AF$30</formula1>
    </dataValidation>
  </dataValidations>
  <printOptions horizontalCentered="1" verticalCentered="1"/>
  <pageMargins left="0.78740157480314965" right="0.78740157480314965" top="0.78740157480314965" bottom="0.78740157480314965" header="0" footer="0"/>
  <pageSetup paperSize="9" scale="92" fitToWidth="0"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tabColor rgb="FFFF0000"/>
  </sheetPr>
  <dimension ref="A1:N116"/>
  <sheetViews>
    <sheetView view="pageBreakPreview" zoomScale="85" zoomScaleSheetLayoutView="85" workbookViewId="0">
      <pane ySplit="3" topLeftCell="A4" activePane="bottomLeft" state="frozen"/>
      <selection pane="bottomLeft" activeCell="A4" sqref="A4:B4"/>
    </sheetView>
  </sheetViews>
  <sheetFormatPr defaultColWidth="9" defaultRowHeight="13.5"/>
  <cols>
    <col min="1" max="1" width="2.77734375" style="93" customWidth="1"/>
    <col min="2" max="2" width="8.77734375" style="93" customWidth="1"/>
    <col min="3" max="3" width="11.21875" style="93" customWidth="1"/>
    <col min="4" max="4" width="3" style="93" customWidth="1"/>
    <col min="5" max="5" width="10.77734375" style="93" customWidth="1"/>
    <col min="6" max="6" width="15.88671875" style="93" customWidth="1"/>
    <col min="7" max="7" width="4.21875" style="93" customWidth="1"/>
    <col min="8" max="8" width="5.6640625" style="93" customWidth="1"/>
    <col min="9" max="9" width="17.44140625" style="93" customWidth="1"/>
    <col min="10" max="10" width="13.88671875" style="93" customWidth="1"/>
    <col min="11" max="11" width="23.77734375" style="93" customWidth="1"/>
    <col min="12" max="12" width="19.44140625" style="93" customWidth="1"/>
    <col min="13" max="13" width="2" style="93" customWidth="1"/>
    <col min="14" max="16384" width="9" style="93"/>
  </cols>
  <sheetData>
    <row r="1" spans="1:14" ht="18" customHeight="1">
      <c r="A1" s="94" t="s">
        <v>55</v>
      </c>
      <c r="B1" s="106" t="s">
        <v>38</v>
      </c>
      <c r="C1" s="127"/>
      <c r="D1" s="127"/>
      <c r="E1" s="147"/>
      <c r="F1" s="147"/>
      <c r="G1" s="176" t="s">
        <v>108</v>
      </c>
      <c r="H1" s="181"/>
      <c r="I1" s="181"/>
      <c r="J1" s="127"/>
      <c r="L1" s="87" t="s">
        <v>46</v>
      </c>
      <c r="N1" s="215" t="s">
        <v>107</v>
      </c>
    </row>
    <row r="2" spans="1:14" ht="15" customHeight="1">
      <c r="A2" s="95" t="s">
        <v>25</v>
      </c>
      <c r="B2" s="107"/>
      <c r="C2" s="128" t="s">
        <v>113</v>
      </c>
      <c r="D2" s="107"/>
      <c r="E2" s="107" t="s">
        <v>53</v>
      </c>
      <c r="F2" s="107" t="s">
        <v>40</v>
      </c>
      <c r="G2" s="107"/>
      <c r="H2" s="107"/>
      <c r="I2" s="107"/>
      <c r="J2" s="107"/>
      <c r="K2" s="128" t="s">
        <v>30</v>
      </c>
      <c r="L2" s="202" t="s">
        <v>39</v>
      </c>
      <c r="N2" s="215"/>
    </row>
    <row r="3" spans="1:14" ht="15" customHeight="1">
      <c r="A3" s="96"/>
      <c r="B3" s="108"/>
      <c r="C3" s="108"/>
      <c r="D3" s="108"/>
      <c r="E3" s="108"/>
      <c r="F3" s="164" t="s">
        <v>7</v>
      </c>
      <c r="G3" s="164"/>
      <c r="H3" s="164"/>
      <c r="I3" s="148" t="s">
        <v>2</v>
      </c>
      <c r="J3" s="108" t="s">
        <v>41</v>
      </c>
      <c r="K3" s="164"/>
      <c r="L3" s="203"/>
      <c r="N3" s="215"/>
    </row>
    <row r="4" spans="1:14" ht="22.5" customHeight="1">
      <c r="A4" s="97"/>
      <c r="B4" s="109"/>
      <c r="C4" s="129"/>
      <c r="D4" s="139"/>
      <c r="E4" s="148"/>
      <c r="F4" s="165"/>
      <c r="G4" s="165"/>
      <c r="H4" s="165"/>
      <c r="I4" s="165"/>
      <c r="J4" s="148"/>
      <c r="K4" s="191"/>
      <c r="L4" s="204"/>
      <c r="N4" s="215"/>
    </row>
    <row r="5" spans="1:14" ht="22.5" customHeight="1">
      <c r="A5" s="97"/>
      <c r="B5" s="109"/>
      <c r="C5" s="129"/>
      <c r="D5" s="139"/>
      <c r="E5" s="148"/>
      <c r="F5" s="165"/>
      <c r="G5" s="165"/>
      <c r="H5" s="165"/>
      <c r="I5" s="165"/>
      <c r="J5" s="148"/>
      <c r="K5" s="191"/>
      <c r="L5" s="204"/>
      <c r="N5" s="215"/>
    </row>
    <row r="6" spans="1:14" ht="22.5" customHeight="1">
      <c r="A6" s="97"/>
      <c r="B6" s="109"/>
      <c r="C6" s="129"/>
      <c r="D6" s="139"/>
      <c r="E6" s="148"/>
      <c r="F6" s="165"/>
      <c r="G6" s="165"/>
      <c r="H6" s="165"/>
      <c r="I6" s="165"/>
      <c r="J6" s="148"/>
      <c r="K6" s="191"/>
      <c r="L6" s="204"/>
      <c r="N6" s="215"/>
    </row>
    <row r="7" spans="1:14" ht="22.5" customHeight="1">
      <c r="A7" s="97"/>
      <c r="B7" s="109"/>
      <c r="C7" s="129"/>
      <c r="D7" s="139"/>
      <c r="E7" s="148"/>
      <c r="F7" s="165"/>
      <c r="G7" s="165"/>
      <c r="H7" s="165"/>
      <c r="I7" s="165"/>
      <c r="J7" s="148"/>
      <c r="K7" s="191"/>
      <c r="L7" s="204"/>
      <c r="N7" s="215"/>
    </row>
    <row r="8" spans="1:14" ht="22.5" customHeight="1">
      <c r="A8" s="97"/>
      <c r="B8" s="109"/>
      <c r="C8" s="129"/>
      <c r="D8" s="139"/>
      <c r="E8" s="148"/>
      <c r="F8" s="165"/>
      <c r="G8" s="165"/>
      <c r="H8" s="165"/>
      <c r="I8" s="165"/>
      <c r="J8" s="148"/>
      <c r="K8" s="191"/>
      <c r="L8" s="204"/>
      <c r="N8" s="215"/>
    </row>
    <row r="9" spans="1:14" ht="22.5" customHeight="1">
      <c r="A9" s="97"/>
      <c r="B9" s="109"/>
      <c r="C9" s="129"/>
      <c r="D9" s="139"/>
      <c r="E9" s="148"/>
      <c r="F9" s="165"/>
      <c r="G9" s="165"/>
      <c r="H9" s="165"/>
      <c r="I9" s="165"/>
      <c r="J9" s="148"/>
      <c r="K9" s="191"/>
      <c r="L9" s="204"/>
      <c r="N9" s="215"/>
    </row>
    <row r="10" spans="1:14" ht="22.5" customHeight="1">
      <c r="A10" s="97"/>
      <c r="B10" s="109"/>
      <c r="C10" s="129"/>
      <c r="D10" s="139"/>
      <c r="E10" s="148"/>
      <c r="F10" s="165"/>
      <c r="G10" s="165"/>
      <c r="H10" s="165"/>
      <c r="I10" s="165"/>
      <c r="J10" s="148"/>
      <c r="K10" s="191"/>
      <c r="L10" s="204"/>
      <c r="N10" s="215"/>
    </row>
    <row r="11" spans="1:14" ht="22.5" customHeight="1">
      <c r="A11" s="97"/>
      <c r="B11" s="109"/>
      <c r="C11" s="129"/>
      <c r="D11" s="139"/>
      <c r="E11" s="148"/>
      <c r="F11" s="166"/>
      <c r="G11" s="166"/>
      <c r="H11" s="166"/>
      <c r="I11" s="165"/>
      <c r="J11" s="148"/>
      <c r="K11" s="191"/>
      <c r="L11" s="204"/>
      <c r="N11" s="215"/>
    </row>
    <row r="12" spans="1:14" ht="22.5" customHeight="1">
      <c r="A12" s="97"/>
      <c r="B12" s="109"/>
      <c r="C12" s="129"/>
      <c r="D12" s="139"/>
      <c r="E12" s="148"/>
      <c r="F12" s="165"/>
      <c r="G12" s="165"/>
      <c r="H12" s="165"/>
      <c r="I12" s="165"/>
      <c r="J12" s="148"/>
      <c r="K12" s="191"/>
      <c r="L12" s="204"/>
      <c r="N12" s="215"/>
    </row>
    <row r="13" spans="1:14" ht="22.5" customHeight="1">
      <c r="A13" s="98"/>
      <c r="B13" s="110"/>
      <c r="C13" s="129"/>
      <c r="D13" s="139"/>
      <c r="E13" s="148"/>
      <c r="F13" s="167"/>
      <c r="G13" s="167"/>
      <c r="H13" s="167"/>
      <c r="I13" s="167"/>
      <c r="J13" s="190"/>
      <c r="K13" s="191"/>
      <c r="L13" s="204"/>
      <c r="N13" s="215"/>
    </row>
    <row r="14" spans="1:14" ht="22.5" customHeight="1">
      <c r="A14" s="98"/>
      <c r="B14" s="110"/>
      <c r="C14" s="129"/>
      <c r="D14" s="139"/>
      <c r="E14" s="148"/>
      <c r="F14" s="167"/>
      <c r="G14" s="167"/>
      <c r="H14" s="167"/>
      <c r="I14" s="167"/>
      <c r="J14" s="190"/>
      <c r="K14" s="191"/>
      <c r="L14" s="204"/>
      <c r="N14" s="215"/>
    </row>
    <row r="15" spans="1:14" ht="22.5" customHeight="1">
      <c r="A15" s="98"/>
      <c r="B15" s="110"/>
      <c r="C15" s="129"/>
      <c r="D15" s="139"/>
      <c r="E15" s="148"/>
      <c r="F15" s="167"/>
      <c r="G15" s="167"/>
      <c r="H15" s="167"/>
      <c r="I15" s="167"/>
      <c r="J15" s="190"/>
      <c r="K15" s="191"/>
      <c r="L15" s="204"/>
      <c r="N15" s="215"/>
    </row>
    <row r="16" spans="1:14" ht="22.5" customHeight="1">
      <c r="A16" s="98"/>
      <c r="B16" s="110"/>
      <c r="C16" s="129"/>
      <c r="D16" s="139"/>
      <c r="E16" s="148"/>
      <c r="F16" s="167"/>
      <c r="G16" s="167"/>
      <c r="H16" s="167"/>
      <c r="I16" s="167"/>
      <c r="J16" s="190"/>
      <c r="K16" s="191"/>
      <c r="L16" s="204"/>
    </row>
    <row r="17" spans="1:14" ht="22.5" customHeight="1">
      <c r="A17" s="98"/>
      <c r="B17" s="110"/>
      <c r="C17" s="129"/>
      <c r="D17" s="139"/>
      <c r="E17" s="148"/>
      <c r="F17" s="167"/>
      <c r="G17" s="167"/>
      <c r="H17" s="167"/>
      <c r="I17" s="167"/>
      <c r="J17" s="190"/>
      <c r="K17" s="191"/>
      <c r="L17" s="204"/>
    </row>
    <row r="18" spans="1:14" ht="22.5" customHeight="1">
      <c r="A18" s="97"/>
      <c r="B18" s="109"/>
      <c r="C18" s="130"/>
      <c r="D18" s="140"/>
      <c r="E18" s="148"/>
      <c r="F18" s="165"/>
      <c r="G18" s="165"/>
      <c r="H18" s="165"/>
      <c r="I18" s="165"/>
      <c r="J18" s="148"/>
      <c r="K18" s="191"/>
      <c r="L18" s="204"/>
    </row>
    <row r="19" spans="1:14" ht="18.75" customHeight="1">
      <c r="A19" s="99" t="s">
        <v>61</v>
      </c>
      <c r="B19" s="111" t="s">
        <v>42</v>
      </c>
      <c r="C19" s="129"/>
      <c r="D19" s="139"/>
      <c r="E19" s="149"/>
      <c r="F19" s="168"/>
      <c r="G19" s="168"/>
      <c r="H19" s="168"/>
      <c r="I19" s="184"/>
      <c r="J19" s="157"/>
      <c r="K19" s="192"/>
      <c r="L19" s="205"/>
      <c r="N19" s="216"/>
    </row>
    <row r="20" spans="1:14" ht="18.75" customHeight="1">
      <c r="A20" s="99"/>
      <c r="B20" s="112" t="s">
        <v>44</v>
      </c>
      <c r="C20" s="129"/>
      <c r="D20" s="139"/>
      <c r="E20" s="149"/>
      <c r="F20" s="168"/>
      <c r="G20" s="168"/>
      <c r="H20" s="168"/>
      <c r="I20" s="184"/>
      <c r="J20" s="157"/>
      <c r="K20" s="192"/>
      <c r="L20" s="205"/>
      <c r="N20" s="216"/>
    </row>
    <row r="21" spans="1:14" ht="18.75" customHeight="1">
      <c r="A21" s="100"/>
      <c r="B21" s="113" t="s">
        <v>10</v>
      </c>
      <c r="C21" s="131"/>
      <c r="D21" s="141"/>
      <c r="E21" s="150"/>
      <c r="F21" s="169"/>
      <c r="G21" s="169"/>
      <c r="H21" s="169"/>
      <c r="I21" s="185"/>
      <c r="J21" s="158"/>
      <c r="K21" s="193"/>
      <c r="L21" s="206"/>
      <c r="N21" s="216"/>
    </row>
    <row r="22" spans="1:14" ht="18.75" customHeight="1">
      <c r="A22" s="101" t="s">
        <v>32</v>
      </c>
      <c r="B22" s="114" t="s">
        <v>42</v>
      </c>
      <c r="C22" s="132"/>
      <c r="D22" s="142"/>
      <c r="E22" s="151"/>
      <c r="F22" s="170"/>
      <c r="G22" s="170"/>
      <c r="H22" s="170"/>
      <c r="I22" s="186"/>
      <c r="J22" s="159"/>
      <c r="K22" s="194"/>
      <c r="L22" s="207"/>
    </row>
    <row r="23" spans="1:14" ht="18.75" customHeight="1">
      <c r="A23" s="99"/>
      <c r="B23" s="112" t="s">
        <v>44</v>
      </c>
      <c r="C23" s="133"/>
      <c r="D23" s="143"/>
      <c r="E23" s="149"/>
      <c r="F23" s="168"/>
      <c r="G23" s="168"/>
      <c r="H23" s="168"/>
      <c r="I23" s="184"/>
      <c r="J23" s="157"/>
      <c r="K23" s="192"/>
      <c r="L23" s="205"/>
    </row>
    <row r="24" spans="1:14" ht="18.75" customHeight="1">
      <c r="A24" s="102"/>
      <c r="B24" s="115" t="s">
        <v>10</v>
      </c>
      <c r="C24" s="134"/>
      <c r="D24" s="144"/>
      <c r="E24" s="152"/>
      <c r="F24" s="171"/>
      <c r="G24" s="171"/>
      <c r="H24" s="171"/>
      <c r="I24" s="187"/>
      <c r="J24" s="160"/>
      <c r="K24" s="195"/>
      <c r="L24" s="208"/>
      <c r="N24" s="216"/>
    </row>
    <row r="25" spans="1:14" ht="18.75" customHeight="1">
      <c r="A25" s="103" t="s">
        <v>33</v>
      </c>
      <c r="B25" s="116" t="s">
        <v>42</v>
      </c>
      <c r="C25" s="129"/>
      <c r="D25" s="139"/>
      <c r="E25" s="153"/>
      <c r="F25" s="172"/>
      <c r="G25" s="172"/>
      <c r="H25" s="172"/>
      <c r="I25" s="188"/>
      <c r="J25" s="161"/>
      <c r="K25" s="196"/>
      <c r="L25" s="209"/>
      <c r="N25" s="216"/>
    </row>
    <row r="26" spans="1:14" ht="18.75" customHeight="1">
      <c r="A26" s="99"/>
      <c r="B26" s="112" t="s">
        <v>44</v>
      </c>
      <c r="C26" s="129"/>
      <c r="D26" s="139"/>
      <c r="E26" s="149"/>
      <c r="F26" s="168"/>
      <c r="G26" s="168"/>
      <c r="H26" s="168"/>
      <c r="I26" s="184"/>
      <c r="J26" s="157"/>
      <c r="K26" s="192"/>
      <c r="L26" s="205"/>
      <c r="N26" s="216"/>
    </row>
    <row r="27" spans="1:14" ht="18.75" customHeight="1">
      <c r="A27" s="100"/>
      <c r="B27" s="117" t="s">
        <v>47</v>
      </c>
      <c r="C27" s="135"/>
      <c r="D27" s="145"/>
      <c r="E27" s="154"/>
      <c r="F27" s="173"/>
      <c r="G27" s="173"/>
      <c r="H27" s="173"/>
      <c r="I27" s="189"/>
      <c r="J27" s="154"/>
      <c r="K27" s="197"/>
      <c r="L27" s="210"/>
      <c r="N27" s="216"/>
    </row>
    <row r="28" spans="1:14" ht="18.75" customHeight="1">
      <c r="A28" s="104" t="s">
        <v>29</v>
      </c>
      <c r="B28" s="118"/>
      <c r="C28" s="136" t="s">
        <v>175</v>
      </c>
      <c r="D28" s="118"/>
      <c r="E28" s="155"/>
      <c r="F28" s="155"/>
      <c r="G28" s="177" t="s">
        <v>23</v>
      </c>
      <c r="H28" s="182" t="s">
        <v>143</v>
      </c>
      <c r="I28" s="182"/>
      <c r="J28" s="182"/>
      <c r="K28" s="198"/>
      <c r="L28" s="211" t="s">
        <v>23</v>
      </c>
      <c r="N28" s="217" t="s">
        <v>105</v>
      </c>
    </row>
    <row r="29" spans="1:14" ht="18.75" customHeight="1">
      <c r="A29" s="105"/>
      <c r="B29" s="119"/>
      <c r="C29" s="119"/>
      <c r="D29" s="119"/>
      <c r="E29" s="156"/>
      <c r="F29" s="156"/>
      <c r="G29" s="178"/>
      <c r="H29" s="183" t="s">
        <v>188</v>
      </c>
      <c r="I29" s="183"/>
      <c r="J29" s="183"/>
      <c r="K29" s="199"/>
      <c r="L29" s="212" t="s">
        <v>23</v>
      </c>
      <c r="N29" s="217" t="s">
        <v>106</v>
      </c>
    </row>
    <row r="30" spans="1:14" ht="18" customHeight="1">
      <c r="A30" s="94" t="s">
        <v>55</v>
      </c>
      <c r="B30" s="106" t="s">
        <v>38</v>
      </c>
      <c r="C30" s="127"/>
      <c r="D30" s="127"/>
      <c r="E30" s="147"/>
      <c r="F30" s="147"/>
      <c r="G30" s="127" t="s">
        <v>109</v>
      </c>
      <c r="H30" s="127"/>
      <c r="I30" s="127"/>
      <c r="J30" s="127"/>
      <c r="L30" s="87" t="s">
        <v>46</v>
      </c>
      <c r="N30" s="215" t="s">
        <v>58</v>
      </c>
    </row>
    <row r="31" spans="1:14" ht="15" customHeight="1">
      <c r="A31" s="95" t="s">
        <v>25</v>
      </c>
      <c r="B31" s="107"/>
      <c r="C31" s="128" t="s">
        <v>113</v>
      </c>
      <c r="D31" s="107"/>
      <c r="E31" s="107" t="s">
        <v>53</v>
      </c>
      <c r="F31" s="107" t="s">
        <v>40</v>
      </c>
      <c r="G31" s="107"/>
      <c r="H31" s="107"/>
      <c r="I31" s="107"/>
      <c r="J31" s="107"/>
      <c r="K31" s="128" t="s">
        <v>30</v>
      </c>
      <c r="L31" s="202" t="s">
        <v>39</v>
      </c>
      <c r="N31" s="215"/>
    </row>
    <row r="32" spans="1:14" ht="15" customHeight="1">
      <c r="A32" s="96"/>
      <c r="B32" s="108"/>
      <c r="C32" s="108"/>
      <c r="D32" s="108"/>
      <c r="E32" s="108"/>
      <c r="F32" s="164" t="s">
        <v>7</v>
      </c>
      <c r="G32" s="164"/>
      <c r="H32" s="164"/>
      <c r="I32" s="148" t="s">
        <v>2</v>
      </c>
      <c r="J32" s="108" t="s">
        <v>41</v>
      </c>
      <c r="K32" s="164"/>
      <c r="L32" s="203"/>
      <c r="N32" s="215"/>
    </row>
    <row r="33" spans="1:14" ht="22.5" customHeight="1">
      <c r="A33" s="97"/>
      <c r="B33" s="109"/>
      <c r="C33" s="129"/>
      <c r="D33" s="139"/>
      <c r="E33" s="148"/>
      <c r="F33" s="165"/>
      <c r="G33" s="165"/>
      <c r="H33" s="165"/>
      <c r="I33" s="165"/>
      <c r="J33" s="148"/>
      <c r="K33" s="191"/>
      <c r="L33" s="204"/>
      <c r="N33" s="215"/>
    </row>
    <row r="34" spans="1:14" ht="22.5" customHeight="1">
      <c r="A34" s="97"/>
      <c r="B34" s="109"/>
      <c r="C34" s="129"/>
      <c r="D34" s="139"/>
      <c r="E34" s="148"/>
      <c r="F34" s="165"/>
      <c r="G34" s="165"/>
      <c r="H34" s="165"/>
      <c r="I34" s="165"/>
      <c r="J34" s="148"/>
      <c r="K34" s="191"/>
      <c r="L34" s="204"/>
      <c r="N34" s="215"/>
    </row>
    <row r="35" spans="1:14" ht="22.5" customHeight="1">
      <c r="A35" s="97"/>
      <c r="B35" s="109"/>
      <c r="C35" s="129"/>
      <c r="D35" s="139"/>
      <c r="E35" s="148"/>
      <c r="F35" s="165"/>
      <c r="G35" s="165"/>
      <c r="H35" s="165"/>
      <c r="I35" s="165"/>
      <c r="J35" s="148"/>
      <c r="K35" s="191"/>
      <c r="L35" s="204"/>
      <c r="N35" s="215"/>
    </row>
    <row r="36" spans="1:14" ht="22.5" customHeight="1">
      <c r="A36" s="97"/>
      <c r="B36" s="109"/>
      <c r="C36" s="129"/>
      <c r="D36" s="139"/>
      <c r="E36" s="148"/>
      <c r="F36" s="165"/>
      <c r="G36" s="165"/>
      <c r="H36" s="165"/>
      <c r="I36" s="165"/>
      <c r="J36" s="148"/>
      <c r="K36" s="191"/>
      <c r="L36" s="204"/>
      <c r="N36" s="215"/>
    </row>
    <row r="37" spans="1:14" ht="22.5" customHeight="1">
      <c r="A37" s="97"/>
      <c r="B37" s="109"/>
      <c r="C37" s="129"/>
      <c r="D37" s="139"/>
      <c r="E37" s="148"/>
      <c r="F37" s="165"/>
      <c r="G37" s="165"/>
      <c r="H37" s="165"/>
      <c r="I37" s="165"/>
      <c r="J37" s="148"/>
      <c r="K37" s="191"/>
      <c r="L37" s="204"/>
      <c r="N37" s="215"/>
    </row>
    <row r="38" spans="1:14" ht="22.5" customHeight="1">
      <c r="A38" s="97"/>
      <c r="B38" s="109"/>
      <c r="C38" s="129"/>
      <c r="D38" s="139"/>
      <c r="E38" s="148"/>
      <c r="F38" s="165"/>
      <c r="G38" s="165"/>
      <c r="H38" s="165"/>
      <c r="I38" s="165"/>
      <c r="J38" s="148"/>
      <c r="K38" s="191"/>
      <c r="L38" s="204"/>
      <c r="N38" s="215"/>
    </row>
    <row r="39" spans="1:14" ht="22.5" customHeight="1">
      <c r="A39" s="97"/>
      <c r="B39" s="109"/>
      <c r="C39" s="129"/>
      <c r="D39" s="139"/>
      <c r="E39" s="148"/>
      <c r="F39" s="165"/>
      <c r="G39" s="165"/>
      <c r="H39" s="165"/>
      <c r="I39" s="165"/>
      <c r="J39" s="148"/>
      <c r="K39" s="191"/>
      <c r="L39" s="204"/>
      <c r="N39" s="215"/>
    </row>
    <row r="40" spans="1:14" ht="22.5" customHeight="1">
      <c r="A40" s="97"/>
      <c r="B40" s="109"/>
      <c r="C40" s="129"/>
      <c r="D40" s="139"/>
      <c r="E40" s="148"/>
      <c r="F40" s="166"/>
      <c r="G40" s="166"/>
      <c r="H40" s="166"/>
      <c r="I40" s="165"/>
      <c r="J40" s="148"/>
      <c r="K40" s="191"/>
      <c r="L40" s="204"/>
      <c r="N40" s="215"/>
    </row>
    <row r="41" spans="1:14" ht="22.5" customHeight="1">
      <c r="A41" s="97"/>
      <c r="B41" s="109"/>
      <c r="C41" s="129"/>
      <c r="D41" s="139"/>
      <c r="E41" s="148"/>
      <c r="F41" s="165"/>
      <c r="G41" s="165"/>
      <c r="H41" s="165"/>
      <c r="I41" s="165"/>
      <c r="J41" s="148"/>
      <c r="K41" s="191"/>
      <c r="L41" s="204"/>
      <c r="N41" s="215"/>
    </row>
    <row r="42" spans="1:14" ht="22.5" customHeight="1">
      <c r="A42" s="98"/>
      <c r="B42" s="110"/>
      <c r="C42" s="129"/>
      <c r="D42" s="139"/>
      <c r="E42" s="148"/>
      <c r="F42" s="167"/>
      <c r="G42" s="167"/>
      <c r="H42" s="167"/>
      <c r="I42" s="167"/>
      <c r="J42" s="190"/>
      <c r="K42" s="191"/>
      <c r="L42" s="204"/>
      <c r="N42" s="215"/>
    </row>
    <row r="43" spans="1:14" ht="22.5" customHeight="1">
      <c r="A43" s="98"/>
      <c r="B43" s="110"/>
      <c r="C43" s="129"/>
      <c r="D43" s="139"/>
      <c r="E43" s="148"/>
      <c r="F43" s="167"/>
      <c r="G43" s="167"/>
      <c r="H43" s="167"/>
      <c r="I43" s="167"/>
      <c r="J43" s="190"/>
      <c r="K43" s="191"/>
      <c r="L43" s="204"/>
      <c r="N43" s="215"/>
    </row>
    <row r="44" spans="1:14" ht="22.5" customHeight="1">
      <c r="A44" s="98"/>
      <c r="B44" s="110"/>
      <c r="C44" s="129"/>
      <c r="D44" s="139"/>
      <c r="E44" s="148"/>
      <c r="F44" s="167"/>
      <c r="G44" s="167"/>
      <c r="H44" s="167"/>
      <c r="I44" s="167"/>
      <c r="J44" s="190"/>
      <c r="K44" s="191"/>
      <c r="L44" s="204"/>
      <c r="N44" s="215"/>
    </row>
    <row r="45" spans="1:14" ht="22.5" customHeight="1">
      <c r="A45" s="98"/>
      <c r="B45" s="110"/>
      <c r="C45" s="129"/>
      <c r="D45" s="139"/>
      <c r="E45" s="148"/>
      <c r="F45" s="167"/>
      <c r="G45" s="167"/>
      <c r="H45" s="167"/>
      <c r="I45" s="167"/>
      <c r="J45" s="190"/>
      <c r="K45" s="191"/>
      <c r="L45" s="204"/>
    </row>
    <row r="46" spans="1:14" ht="22.5" customHeight="1">
      <c r="A46" s="98"/>
      <c r="B46" s="110"/>
      <c r="C46" s="129"/>
      <c r="D46" s="139"/>
      <c r="E46" s="148"/>
      <c r="F46" s="167"/>
      <c r="G46" s="167"/>
      <c r="H46" s="167"/>
      <c r="I46" s="167"/>
      <c r="J46" s="190"/>
      <c r="K46" s="191"/>
      <c r="L46" s="204"/>
    </row>
    <row r="47" spans="1:14" ht="22.5" customHeight="1">
      <c r="A47" s="97"/>
      <c r="B47" s="109"/>
      <c r="C47" s="129"/>
      <c r="D47" s="139"/>
      <c r="E47" s="148"/>
      <c r="F47" s="165"/>
      <c r="G47" s="165"/>
      <c r="H47" s="165"/>
      <c r="I47" s="165"/>
      <c r="J47" s="148"/>
      <c r="K47" s="191"/>
      <c r="L47" s="204"/>
    </row>
    <row r="48" spans="1:14" ht="18.75" customHeight="1">
      <c r="A48" s="99" t="s">
        <v>61</v>
      </c>
      <c r="B48" s="120" t="s">
        <v>42</v>
      </c>
      <c r="C48" s="129"/>
      <c r="D48" s="139"/>
      <c r="E48" s="157"/>
      <c r="F48" s="168"/>
      <c r="G48" s="168"/>
      <c r="H48" s="168"/>
      <c r="I48" s="184"/>
      <c r="J48" s="157"/>
      <c r="K48" s="192"/>
      <c r="L48" s="205"/>
      <c r="N48" s="216"/>
    </row>
    <row r="49" spans="1:14" ht="18.75" customHeight="1">
      <c r="A49" s="99"/>
      <c r="B49" s="121" t="s">
        <v>44</v>
      </c>
      <c r="C49" s="129"/>
      <c r="D49" s="139"/>
      <c r="E49" s="157"/>
      <c r="F49" s="168"/>
      <c r="G49" s="168"/>
      <c r="H49" s="168"/>
      <c r="I49" s="184"/>
      <c r="J49" s="157"/>
      <c r="K49" s="192"/>
      <c r="L49" s="205"/>
      <c r="N49" s="216"/>
    </row>
    <row r="50" spans="1:14" ht="18.75" customHeight="1">
      <c r="A50" s="100"/>
      <c r="B50" s="122" t="s">
        <v>10</v>
      </c>
      <c r="C50" s="131"/>
      <c r="D50" s="141"/>
      <c r="E50" s="158"/>
      <c r="F50" s="169"/>
      <c r="G50" s="169"/>
      <c r="H50" s="169"/>
      <c r="I50" s="185"/>
      <c r="J50" s="158"/>
      <c r="K50" s="193"/>
      <c r="L50" s="206"/>
      <c r="N50" s="216"/>
    </row>
    <row r="51" spans="1:14" ht="18.75" customHeight="1">
      <c r="A51" s="101" t="s">
        <v>32</v>
      </c>
      <c r="B51" s="123" t="s">
        <v>42</v>
      </c>
      <c r="C51" s="137"/>
      <c r="D51" s="146"/>
      <c r="E51" s="159"/>
      <c r="F51" s="170"/>
      <c r="G51" s="170"/>
      <c r="H51" s="170"/>
      <c r="I51" s="186"/>
      <c r="J51" s="159"/>
      <c r="K51" s="194"/>
      <c r="L51" s="207"/>
      <c r="N51" s="216"/>
    </row>
    <row r="52" spans="1:14" ht="18.75" customHeight="1">
      <c r="A52" s="99"/>
      <c r="B52" s="121" t="s">
        <v>44</v>
      </c>
      <c r="C52" s="129"/>
      <c r="D52" s="139"/>
      <c r="E52" s="157"/>
      <c r="F52" s="168"/>
      <c r="G52" s="168"/>
      <c r="H52" s="168"/>
      <c r="I52" s="184"/>
      <c r="J52" s="157"/>
      <c r="K52" s="192"/>
      <c r="L52" s="205"/>
      <c r="N52" s="216"/>
    </row>
    <row r="53" spans="1:14" ht="18.75" customHeight="1">
      <c r="A53" s="102"/>
      <c r="B53" s="124" t="s">
        <v>10</v>
      </c>
      <c r="C53" s="131"/>
      <c r="D53" s="141"/>
      <c r="E53" s="160"/>
      <c r="F53" s="171"/>
      <c r="G53" s="171"/>
      <c r="H53" s="171"/>
      <c r="I53" s="187"/>
      <c r="J53" s="160"/>
      <c r="K53" s="195"/>
      <c r="L53" s="208"/>
      <c r="N53" s="216"/>
    </row>
    <row r="54" spans="1:14" ht="18.75" customHeight="1">
      <c r="A54" s="103" t="s">
        <v>33</v>
      </c>
      <c r="B54" s="125" t="s">
        <v>42</v>
      </c>
      <c r="C54" s="137"/>
      <c r="D54" s="146"/>
      <c r="E54" s="161"/>
      <c r="F54" s="172"/>
      <c r="G54" s="172"/>
      <c r="H54" s="172"/>
      <c r="I54" s="188"/>
      <c r="J54" s="161"/>
      <c r="K54" s="196"/>
      <c r="L54" s="209"/>
      <c r="N54" s="216"/>
    </row>
    <row r="55" spans="1:14" ht="18.75" customHeight="1">
      <c r="A55" s="99"/>
      <c r="B55" s="121" t="s">
        <v>44</v>
      </c>
      <c r="C55" s="129"/>
      <c r="D55" s="139"/>
      <c r="E55" s="157"/>
      <c r="F55" s="168"/>
      <c r="G55" s="168"/>
      <c r="H55" s="168"/>
      <c r="I55" s="184"/>
      <c r="J55" s="157"/>
      <c r="K55" s="192"/>
      <c r="L55" s="205"/>
      <c r="N55" s="216"/>
    </row>
    <row r="56" spans="1:14" ht="18.75" customHeight="1">
      <c r="A56" s="100"/>
      <c r="B56" s="126" t="s">
        <v>47</v>
      </c>
      <c r="C56" s="135"/>
      <c r="D56" s="145"/>
      <c r="E56" s="158"/>
      <c r="F56" s="169"/>
      <c r="G56" s="169"/>
      <c r="H56" s="169"/>
      <c r="I56" s="185"/>
      <c r="J56" s="158"/>
      <c r="K56" s="193"/>
      <c r="L56" s="206"/>
      <c r="N56" s="216"/>
    </row>
    <row r="57" spans="1:14" ht="18.75" customHeight="1">
      <c r="A57" s="104" t="s">
        <v>29</v>
      </c>
      <c r="B57" s="118"/>
      <c r="C57" s="136" t="s">
        <v>175</v>
      </c>
      <c r="D57" s="136"/>
      <c r="E57" s="162"/>
      <c r="F57" s="174"/>
      <c r="G57" s="179" t="s">
        <v>23</v>
      </c>
      <c r="H57" s="182" t="s">
        <v>192</v>
      </c>
      <c r="I57" s="182"/>
      <c r="J57" s="182"/>
      <c r="K57" s="200"/>
      <c r="L57" s="213" t="s">
        <v>23</v>
      </c>
    </row>
    <row r="58" spans="1:14" ht="18.75" customHeight="1">
      <c r="A58" s="105"/>
      <c r="B58" s="119"/>
      <c r="C58" s="138"/>
      <c r="D58" s="138"/>
      <c r="E58" s="163"/>
      <c r="F58" s="175"/>
      <c r="G58" s="180"/>
      <c r="H58" s="183" t="s">
        <v>188</v>
      </c>
      <c r="I58" s="183"/>
      <c r="J58" s="183"/>
      <c r="K58" s="201"/>
      <c r="L58" s="214" t="s">
        <v>23</v>
      </c>
    </row>
    <row r="59" spans="1:14" ht="18" customHeight="1">
      <c r="A59" s="94" t="s">
        <v>55</v>
      </c>
      <c r="B59" s="106" t="s">
        <v>38</v>
      </c>
      <c r="C59" s="127"/>
      <c r="D59" s="127"/>
      <c r="E59" s="147"/>
      <c r="F59" s="147"/>
      <c r="G59" s="127" t="s">
        <v>110</v>
      </c>
      <c r="H59" s="127"/>
      <c r="I59" s="127"/>
      <c r="J59" s="127"/>
      <c r="L59" s="87" t="s">
        <v>46</v>
      </c>
      <c r="N59" s="215" t="s">
        <v>74</v>
      </c>
    </row>
    <row r="60" spans="1:14">
      <c r="A60" s="95" t="s">
        <v>25</v>
      </c>
      <c r="B60" s="107"/>
      <c r="C60" s="128" t="s">
        <v>113</v>
      </c>
      <c r="D60" s="107"/>
      <c r="E60" s="107" t="s">
        <v>53</v>
      </c>
      <c r="F60" s="107" t="s">
        <v>40</v>
      </c>
      <c r="G60" s="107"/>
      <c r="H60" s="107"/>
      <c r="I60" s="107"/>
      <c r="J60" s="107"/>
      <c r="K60" s="128" t="s">
        <v>30</v>
      </c>
      <c r="L60" s="202" t="s">
        <v>39</v>
      </c>
      <c r="N60" s="215"/>
    </row>
    <row r="61" spans="1:14">
      <c r="A61" s="96"/>
      <c r="B61" s="108"/>
      <c r="C61" s="108"/>
      <c r="D61" s="108"/>
      <c r="E61" s="108"/>
      <c r="F61" s="164" t="s">
        <v>7</v>
      </c>
      <c r="G61" s="164"/>
      <c r="H61" s="164"/>
      <c r="I61" s="148" t="s">
        <v>2</v>
      </c>
      <c r="J61" s="108" t="s">
        <v>41</v>
      </c>
      <c r="K61" s="164"/>
      <c r="L61" s="203"/>
      <c r="N61" s="215"/>
    </row>
    <row r="62" spans="1:14" ht="22.5" customHeight="1">
      <c r="A62" s="97"/>
      <c r="B62" s="109"/>
      <c r="C62" s="129"/>
      <c r="D62" s="139"/>
      <c r="E62" s="148"/>
      <c r="F62" s="165"/>
      <c r="G62" s="165"/>
      <c r="H62" s="165"/>
      <c r="I62" s="165"/>
      <c r="J62" s="148"/>
      <c r="K62" s="191"/>
      <c r="L62" s="204"/>
      <c r="N62" s="215"/>
    </row>
    <row r="63" spans="1:14" ht="22.5" customHeight="1">
      <c r="A63" s="97"/>
      <c r="B63" s="109"/>
      <c r="C63" s="129"/>
      <c r="D63" s="139"/>
      <c r="E63" s="148"/>
      <c r="F63" s="165"/>
      <c r="G63" s="165"/>
      <c r="H63" s="165"/>
      <c r="I63" s="165"/>
      <c r="J63" s="148"/>
      <c r="K63" s="191"/>
      <c r="L63" s="204"/>
      <c r="N63" s="215"/>
    </row>
    <row r="64" spans="1:14" ht="22.5" customHeight="1">
      <c r="A64" s="97"/>
      <c r="B64" s="109"/>
      <c r="C64" s="129"/>
      <c r="D64" s="139"/>
      <c r="E64" s="148"/>
      <c r="F64" s="165"/>
      <c r="G64" s="165"/>
      <c r="H64" s="165"/>
      <c r="I64" s="165"/>
      <c r="J64" s="148"/>
      <c r="K64" s="191"/>
      <c r="L64" s="204"/>
      <c r="N64" s="215"/>
    </row>
    <row r="65" spans="1:14" ht="22.5" customHeight="1">
      <c r="A65" s="97"/>
      <c r="B65" s="109"/>
      <c r="C65" s="129"/>
      <c r="D65" s="139"/>
      <c r="E65" s="148"/>
      <c r="F65" s="165"/>
      <c r="G65" s="165"/>
      <c r="H65" s="165"/>
      <c r="I65" s="165"/>
      <c r="J65" s="148"/>
      <c r="K65" s="191"/>
      <c r="L65" s="204"/>
      <c r="N65" s="215"/>
    </row>
    <row r="66" spans="1:14" ht="22.5" customHeight="1">
      <c r="A66" s="97"/>
      <c r="B66" s="109"/>
      <c r="C66" s="129"/>
      <c r="D66" s="139"/>
      <c r="E66" s="148"/>
      <c r="F66" s="165"/>
      <c r="G66" s="165"/>
      <c r="H66" s="165"/>
      <c r="I66" s="165"/>
      <c r="J66" s="148"/>
      <c r="K66" s="191"/>
      <c r="L66" s="204"/>
      <c r="N66" s="215"/>
    </row>
    <row r="67" spans="1:14" ht="22.5" customHeight="1">
      <c r="A67" s="97"/>
      <c r="B67" s="109"/>
      <c r="C67" s="129"/>
      <c r="D67" s="139"/>
      <c r="E67" s="148"/>
      <c r="F67" s="165"/>
      <c r="G67" s="165"/>
      <c r="H67" s="165"/>
      <c r="I67" s="165"/>
      <c r="J67" s="148"/>
      <c r="K67" s="191"/>
      <c r="L67" s="204"/>
      <c r="N67" s="215"/>
    </row>
    <row r="68" spans="1:14" ht="22.5" customHeight="1">
      <c r="A68" s="97"/>
      <c r="B68" s="109"/>
      <c r="C68" s="129"/>
      <c r="D68" s="139"/>
      <c r="E68" s="148"/>
      <c r="F68" s="165"/>
      <c r="G68" s="165"/>
      <c r="H68" s="165"/>
      <c r="I68" s="165"/>
      <c r="J68" s="148"/>
      <c r="K68" s="191"/>
      <c r="L68" s="204"/>
      <c r="N68" s="215"/>
    </row>
    <row r="69" spans="1:14" ht="22.5" customHeight="1">
      <c r="A69" s="97"/>
      <c r="B69" s="109"/>
      <c r="C69" s="129"/>
      <c r="D69" s="139"/>
      <c r="E69" s="148"/>
      <c r="F69" s="166"/>
      <c r="G69" s="166"/>
      <c r="H69" s="166"/>
      <c r="I69" s="165"/>
      <c r="J69" s="148"/>
      <c r="K69" s="191"/>
      <c r="L69" s="204"/>
      <c r="N69" s="215"/>
    </row>
    <row r="70" spans="1:14" ht="22.5" customHeight="1">
      <c r="A70" s="97"/>
      <c r="B70" s="109"/>
      <c r="C70" s="129"/>
      <c r="D70" s="139"/>
      <c r="E70" s="148"/>
      <c r="F70" s="165"/>
      <c r="G70" s="165"/>
      <c r="H70" s="165"/>
      <c r="I70" s="165"/>
      <c r="J70" s="148"/>
      <c r="K70" s="191"/>
      <c r="L70" s="204"/>
      <c r="N70" s="215"/>
    </row>
    <row r="71" spans="1:14" ht="22.5" customHeight="1">
      <c r="A71" s="98"/>
      <c r="B71" s="110"/>
      <c r="C71" s="129"/>
      <c r="D71" s="139"/>
      <c r="E71" s="148"/>
      <c r="F71" s="167"/>
      <c r="G71" s="167"/>
      <c r="H71" s="167"/>
      <c r="I71" s="167"/>
      <c r="J71" s="190"/>
      <c r="K71" s="191"/>
      <c r="L71" s="204"/>
      <c r="N71" s="215"/>
    </row>
    <row r="72" spans="1:14" ht="22.5" customHeight="1">
      <c r="A72" s="98"/>
      <c r="B72" s="110"/>
      <c r="C72" s="129"/>
      <c r="D72" s="139"/>
      <c r="E72" s="148"/>
      <c r="F72" s="167"/>
      <c r="G72" s="167"/>
      <c r="H72" s="167"/>
      <c r="I72" s="167"/>
      <c r="J72" s="190"/>
      <c r="K72" s="191"/>
      <c r="L72" s="204"/>
      <c r="N72" s="215"/>
    </row>
    <row r="73" spans="1:14" ht="22.5" customHeight="1">
      <c r="A73" s="98"/>
      <c r="B73" s="110"/>
      <c r="C73" s="129"/>
      <c r="D73" s="139"/>
      <c r="E73" s="148"/>
      <c r="F73" s="167"/>
      <c r="G73" s="167"/>
      <c r="H73" s="167"/>
      <c r="I73" s="167"/>
      <c r="J73" s="190"/>
      <c r="K73" s="191"/>
      <c r="L73" s="204"/>
      <c r="N73" s="215"/>
    </row>
    <row r="74" spans="1:14" ht="22.5" customHeight="1">
      <c r="A74" s="98"/>
      <c r="B74" s="110"/>
      <c r="C74" s="129"/>
      <c r="D74" s="139"/>
      <c r="E74" s="148"/>
      <c r="F74" s="167"/>
      <c r="G74" s="167"/>
      <c r="H74" s="167"/>
      <c r="I74" s="167"/>
      <c r="J74" s="190"/>
      <c r="K74" s="191"/>
      <c r="L74" s="204"/>
    </row>
    <row r="75" spans="1:14" ht="22.5" customHeight="1">
      <c r="A75" s="98"/>
      <c r="B75" s="110"/>
      <c r="C75" s="129"/>
      <c r="D75" s="139"/>
      <c r="E75" s="148"/>
      <c r="F75" s="167"/>
      <c r="G75" s="167"/>
      <c r="H75" s="167"/>
      <c r="I75" s="167"/>
      <c r="J75" s="190"/>
      <c r="K75" s="191"/>
      <c r="L75" s="204"/>
    </row>
    <row r="76" spans="1:14" ht="22.5" customHeight="1">
      <c r="A76" s="97"/>
      <c r="B76" s="109"/>
      <c r="C76" s="129"/>
      <c r="D76" s="139"/>
      <c r="E76" s="148"/>
      <c r="F76" s="165"/>
      <c r="G76" s="165"/>
      <c r="H76" s="165"/>
      <c r="I76" s="165"/>
      <c r="J76" s="148"/>
      <c r="K76" s="191"/>
      <c r="L76" s="204"/>
    </row>
    <row r="77" spans="1:14" ht="18.75" customHeight="1">
      <c r="A77" s="99" t="s">
        <v>61</v>
      </c>
      <c r="B77" s="120" t="s">
        <v>42</v>
      </c>
      <c r="C77" s="129"/>
      <c r="D77" s="139"/>
      <c r="E77" s="157"/>
      <c r="F77" s="168"/>
      <c r="G77" s="168"/>
      <c r="H77" s="168"/>
      <c r="I77" s="184"/>
      <c r="J77" s="157"/>
      <c r="K77" s="192"/>
      <c r="L77" s="205"/>
      <c r="N77" s="216"/>
    </row>
    <row r="78" spans="1:14" ht="18.75" customHeight="1">
      <c r="A78" s="99"/>
      <c r="B78" s="121" t="s">
        <v>44</v>
      </c>
      <c r="C78" s="129"/>
      <c r="D78" s="139"/>
      <c r="E78" s="157"/>
      <c r="F78" s="168"/>
      <c r="G78" s="168"/>
      <c r="H78" s="168"/>
      <c r="I78" s="184"/>
      <c r="J78" s="157"/>
      <c r="K78" s="192"/>
      <c r="L78" s="205"/>
      <c r="N78" s="216"/>
    </row>
    <row r="79" spans="1:14" ht="18.75" customHeight="1">
      <c r="A79" s="100"/>
      <c r="B79" s="122" t="s">
        <v>10</v>
      </c>
      <c r="C79" s="131"/>
      <c r="D79" s="141"/>
      <c r="E79" s="158"/>
      <c r="F79" s="169"/>
      <c r="G79" s="169"/>
      <c r="H79" s="169"/>
      <c r="I79" s="185"/>
      <c r="J79" s="158"/>
      <c r="K79" s="193"/>
      <c r="L79" s="206"/>
      <c r="N79" s="216"/>
    </row>
    <row r="80" spans="1:14" ht="18.75" customHeight="1">
      <c r="A80" s="101" t="s">
        <v>32</v>
      </c>
      <c r="B80" s="123" t="s">
        <v>42</v>
      </c>
      <c r="C80" s="137"/>
      <c r="D80" s="146"/>
      <c r="E80" s="159"/>
      <c r="F80" s="170"/>
      <c r="G80" s="170"/>
      <c r="H80" s="170"/>
      <c r="I80" s="186"/>
      <c r="J80" s="159"/>
      <c r="K80" s="194"/>
      <c r="L80" s="207"/>
      <c r="N80" s="216"/>
    </row>
    <row r="81" spans="1:14" ht="18.75" customHeight="1">
      <c r="A81" s="99"/>
      <c r="B81" s="121" t="s">
        <v>44</v>
      </c>
      <c r="C81" s="129"/>
      <c r="D81" s="139"/>
      <c r="E81" s="157"/>
      <c r="F81" s="168"/>
      <c r="G81" s="168"/>
      <c r="H81" s="168"/>
      <c r="I81" s="184"/>
      <c r="J81" s="157"/>
      <c r="K81" s="192"/>
      <c r="L81" s="205"/>
      <c r="N81" s="216"/>
    </row>
    <row r="82" spans="1:14" ht="18.75" customHeight="1">
      <c r="A82" s="102"/>
      <c r="B82" s="124" t="s">
        <v>10</v>
      </c>
      <c r="C82" s="131"/>
      <c r="D82" s="141"/>
      <c r="E82" s="160"/>
      <c r="F82" s="171"/>
      <c r="G82" s="171"/>
      <c r="H82" s="171"/>
      <c r="I82" s="187"/>
      <c r="J82" s="160"/>
      <c r="K82" s="195"/>
      <c r="L82" s="208"/>
      <c r="N82" s="216"/>
    </row>
    <row r="83" spans="1:14" ht="18.75" customHeight="1">
      <c r="A83" s="103" t="s">
        <v>33</v>
      </c>
      <c r="B83" s="125" t="s">
        <v>42</v>
      </c>
      <c r="C83" s="137"/>
      <c r="D83" s="146"/>
      <c r="E83" s="161"/>
      <c r="F83" s="172"/>
      <c r="G83" s="172"/>
      <c r="H83" s="172"/>
      <c r="I83" s="188"/>
      <c r="J83" s="161"/>
      <c r="K83" s="196"/>
      <c r="L83" s="209"/>
      <c r="N83" s="216"/>
    </row>
    <row r="84" spans="1:14" ht="18.75" customHeight="1">
      <c r="A84" s="99"/>
      <c r="B84" s="121" t="s">
        <v>44</v>
      </c>
      <c r="C84" s="129"/>
      <c r="D84" s="139"/>
      <c r="E84" s="157"/>
      <c r="F84" s="168"/>
      <c r="G84" s="168"/>
      <c r="H84" s="168"/>
      <c r="I84" s="184"/>
      <c r="J84" s="157"/>
      <c r="K84" s="192"/>
      <c r="L84" s="205"/>
      <c r="N84" s="216"/>
    </row>
    <row r="85" spans="1:14" ht="18.75" customHeight="1">
      <c r="A85" s="100"/>
      <c r="B85" s="126" t="s">
        <v>47</v>
      </c>
      <c r="C85" s="135"/>
      <c r="D85" s="145"/>
      <c r="E85" s="158"/>
      <c r="F85" s="169"/>
      <c r="G85" s="169"/>
      <c r="H85" s="169"/>
      <c r="I85" s="185"/>
      <c r="J85" s="158"/>
      <c r="K85" s="193"/>
      <c r="L85" s="206"/>
      <c r="N85" s="216"/>
    </row>
    <row r="86" spans="1:14" ht="18.75" customHeight="1">
      <c r="A86" s="104" t="s">
        <v>29</v>
      </c>
      <c r="B86" s="118"/>
      <c r="C86" s="136" t="s">
        <v>175</v>
      </c>
      <c r="D86" s="118"/>
      <c r="E86" s="162"/>
      <c r="F86" s="174"/>
      <c r="G86" s="179" t="s">
        <v>23</v>
      </c>
      <c r="H86" s="182" t="s">
        <v>192</v>
      </c>
      <c r="I86" s="182"/>
      <c r="J86" s="182"/>
      <c r="K86" s="200"/>
      <c r="L86" s="213" t="s">
        <v>23</v>
      </c>
    </row>
    <row r="87" spans="1:14" ht="18.75" customHeight="1">
      <c r="A87" s="105"/>
      <c r="B87" s="119"/>
      <c r="C87" s="119"/>
      <c r="D87" s="119"/>
      <c r="E87" s="163"/>
      <c r="F87" s="175"/>
      <c r="G87" s="180"/>
      <c r="H87" s="183" t="s">
        <v>188</v>
      </c>
      <c r="I87" s="183"/>
      <c r="J87" s="183"/>
      <c r="K87" s="201"/>
      <c r="L87" s="214" t="s">
        <v>23</v>
      </c>
    </row>
    <row r="88" spans="1:14" ht="18">
      <c r="A88" s="94" t="s">
        <v>55</v>
      </c>
      <c r="B88" s="106" t="s">
        <v>38</v>
      </c>
      <c r="C88" s="127"/>
      <c r="D88" s="127"/>
      <c r="E88" s="147"/>
      <c r="F88" s="147"/>
      <c r="G88" s="127" t="s">
        <v>112</v>
      </c>
      <c r="H88" s="127"/>
      <c r="I88" s="127"/>
      <c r="J88" s="127"/>
      <c r="L88" s="87" t="s">
        <v>46</v>
      </c>
      <c r="N88" s="215" t="s">
        <v>20</v>
      </c>
    </row>
    <row r="89" spans="1:14" ht="15" customHeight="1">
      <c r="A89" s="95" t="s">
        <v>25</v>
      </c>
      <c r="B89" s="107"/>
      <c r="C89" s="128" t="s">
        <v>113</v>
      </c>
      <c r="D89" s="107"/>
      <c r="E89" s="107" t="s">
        <v>53</v>
      </c>
      <c r="F89" s="107" t="s">
        <v>40</v>
      </c>
      <c r="G89" s="107"/>
      <c r="H89" s="107"/>
      <c r="I89" s="107"/>
      <c r="J89" s="107"/>
      <c r="K89" s="128" t="s">
        <v>30</v>
      </c>
      <c r="L89" s="202" t="s">
        <v>39</v>
      </c>
      <c r="N89" s="215"/>
    </row>
    <row r="90" spans="1:14" ht="15" customHeight="1">
      <c r="A90" s="96"/>
      <c r="B90" s="108"/>
      <c r="C90" s="108"/>
      <c r="D90" s="108"/>
      <c r="E90" s="108"/>
      <c r="F90" s="164" t="s">
        <v>7</v>
      </c>
      <c r="G90" s="164"/>
      <c r="H90" s="164"/>
      <c r="I90" s="148" t="s">
        <v>2</v>
      </c>
      <c r="J90" s="108" t="s">
        <v>41</v>
      </c>
      <c r="K90" s="164"/>
      <c r="L90" s="203"/>
      <c r="N90" s="215"/>
    </row>
    <row r="91" spans="1:14" ht="22.5" customHeight="1">
      <c r="A91" s="97"/>
      <c r="B91" s="109"/>
      <c r="C91" s="129"/>
      <c r="D91" s="139"/>
      <c r="E91" s="148"/>
      <c r="F91" s="165"/>
      <c r="G91" s="165"/>
      <c r="H91" s="165"/>
      <c r="I91" s="165"/>
      <c r="J91" s="148"/>
      <c r="K91" s="191"/>
      <c r="L91" s="204"/>
      <c r="N91" s="215"/>
    </row>
    <row r="92" spans="1:14" ht="22.5" customHeight="1">
      <c r="A92" s="97"/>
      <c r="B92" s="109"/>
      <c r="C92" s="129"/>
      <c r="D92" s="139"/>
      <c r="E92" s="148"/>
      <c r="F92" s="165"/>
      <c r="G92" s="165"/>
      <c r="H92" s="165"/>
      <c r="I92" s="165"/>
      <c r="J92" s="148"/>
      <c r="K92" s="191"/>
      <c r="L92" s="204"/>
      <c r="N92" s="215"/>
    </row>
    <row r="93" spans="1:14" ht="22.5" customHeight="1">
      <c r="A93" s="97"/>
      <c r="B93" s="109"/>
      <c r="C93" s="129"/>
      <c r="D93" s="139"/>
      <c r="E93" s="148"/>
      <c r="F93" s="165"/>
      <c r="G93" s="165"/>
      <c r="H93" s="165"/>
      <c r="I93" s="165"/>
      <c r="J93" s="148"/>
      <c r="K93" s="191"/>
      <c r="L93" s="204"/>
      <c r="N93" s="215"/>
    </row>
    <row r="94" spans="1:14" ht="22.5" customHeight="1">
      <c r="A94" s="97"/>
      <c r="B94" s="109"/>
      <c r="C94" s="129"/>
      <c r="D94" s="139"/>
      <c r="E94" s="148"/>
      <c r="F94" s="165"/>
      <c r="G94" s="165"/>
      <c r="H94" s="165"/>
      <c r="I94" s="165"/>
      <c r="J94" s="148"/>
      <c r="K94" s="191"/>
      <c r="L94" s="204"/>
      <c r="N94" s="215"/>
    </row>
    <row r="95" spans="1:14" ht="22.5" customHeight="1">
      <c r="A95" s="97"/>
      <c r="B95" s="109"/>
      <c r="C95" s="129"/>
      <c r="D95" s="139"/>
      <c r="E95" s="148"/>
      <c r="F95" s="165"/>
      <c r="G95" s="165"/>
      <c r="H95" s="165"/>
      <c r="I95" s="165"/>
      <c r="J95" s="148"/>
      <c r="K95" s="191"/>
      <c r="L95" s="204"/>
      <c r="N95" s="215"/>
    </row>
    <row r="96" spans="1:14" ht="22.5" customHeight="1">
      <c r="A96" s="97"/>
      <c r="B96" s="109"/>
      <c r="C96" s="129"/>
      <c r="D96" s="139"/>
      <c r="E96" s="148"/>
      <c r="F96" s="165"/>
      <c r="G96" s="165"/>
      <c r="H96" s="165"/>
      <c r="I96" s="165"/>
      <c r="J96" s="148"/>
      <c r="K96" s="191"/>
      <c r="L96" s="204"/>
      <c r="N96" s="215"/>
    </row>
    <row r="97" spans="1:14" ht="22.5" customHeight="1">
      <c r="A97" s="97"/>
      <c r="B97" s="109"/>
      <c r="C97" s="129"/>
      <c r="D97" s="139"/>
      <c r="E97" s="148"/>
      <c r="F97" s="165"/>
      <c r="G97" s="165"/>
      <c r="H97" s="165"/>
      <c r="I97" s="165"/>
      <c r="J97" s="148"/>
      <c r="K97" s="191"/>
      <c r="L97" s="204"/>
      <c r="N97" s="215"/>
    </row>
    <row r="98" spans="1:14" ht="22.5" customHeight="1">
      <c r="A98" s="97"/>
      <c r="B98" s="109"/>
      <c r="C98" s="129"/>
      <c r="D98" s="139"/>
      <c r="E98" s="148"/>
      <c r="F98" s="166"/>
      <c r="G98" s="166"/>
      <c r="H98" s="166"/>
      <c r="I98" s="165"/>
      <c r="J98" s="148"/>
      <c r="K98" s="191"/>
      <c r="L98" s="204"/>
      <c r="N98" s="215"/>
    </row>
    <row r="99" spans="1:14" ht="22.5" customHeight="1">
      <c r="A99" s="97"/>
      <c r="B99" s="109"/>
      <c r="C99" s="129"/>
      <c r="D99" s="139"/>
      <c r="E99" s="148"/>
      <c r="F99" s="165"/>
      <c r="G99" s="165"/>
      <c r="H99" s="165"/>
      <c r="I99" s="165"/>
      <c r="J99" s="148"/>
      <c r="K99" s="191"/>
      <c r="L99" s="204"/>
      <c r="N99" s="215"/>
    </row>
    <row r="100" spans="1:14" ht="22.5" customHeight="1">
      <c r="A100" s="98"/>
      <c r="B100" s="110"/>
      <c r="C100" s="129"/>
      <c r="D100" s="139"/>
      <c r="E100" s="148"/>
      <c r="F100" s="167"/>
      <c r="G100" s="167"/>
      <c r="H100" s="167"/>
      <c r="I100" s="167"/>
      <c r="J100" s="190"/>
      <c r="K100" s="191"/>
      <c r="L100" s="204"/>
      <c r="N100" s="215"/>
    </row>
    <row r="101" spans="1:14" ht="22.5" customHeight="1">
      <c r="A101" s="98"/>
      <c r="B101" s="110"/>
      <c r="C101" s="129"/>
      <c r="D101" s="139"/>
      <c r="E101" s="148"/>
      <c r="F101" s="167"/>
      <c r="G101" s="167"/>
      <c r="H101" s="167"/>
      <c r="I101" s="167"/>
      <c r="J101" s="190"/>
      <c r="K101" s="191"/>
      <c r="L101" s="204"/>
      <c r="N101" s="215"/>
    </row>
    <row r="102" spans="1:14" ht="22.5" customHeight="1">
      <c r="A102" s="98"/>
      <c r="B102" s="110"/>
      <c r="C102" s="129"/>
      <c r="D102" s="139"/>
      <c r="E102" s="148"/>
      <c r="F102" s="167"/>
      <c r="G102" s="167"/>
      <c r="H102" s="167"/>
      <c r="I102" s="167"/>
      <c r="J102" s="190"/>
      <c r="K102" s="191"/>
      <c r="L102" s="204"/>
      <c r="N102" s="215"/>
    </row>
    <row r="103" spans="1:14" ht="22.5" customHeight="1">
      <c r="A103" s="98"/>
      <c r="B103" s="110"/>
      <c r="C103" s="129"/>
      <c r="D103" s="139"/>
      <c r="E103" s="148"/>
      <c r="F103" s="167"/>
      <c r="G103" s="167"/>
      <c r="H103" s="167"/>
      <c r="I103" s="167"/>
      <c r="J103" s="190"/>
      <c r="K103" s="191"/>
      <c r="L103" s="204"/>
    </row>
    <row r="104" spans="1:14" ht="22.5" customHeight="1">
      <c r="A104" s="98"/>
      <c r="B104" s="110"/>
      <c r="C104" s="129"/>
      <c r="D104" s="139"/>
      <c r="E104" s="148"/>
      <c r="F104" s="167"/>
      <c r="G104" s="167"/>
      <c r="H104" s="167"/>
      <c r="I104" s="167"/>
      <c r="J104" s="190"/>
      <c r="K104" s="191"/>
      <c r="L104" s="204"/>
    </row>
    <row r="105" spans="1:14" ht="22.5" customHeight="1">
      <c r="A105" s="97"/>
      <c r="B105" s="109"/>
      <c r="C105" s="129"/>
      <c r="D105" s="139"/>
      <c r="E105" s="148"/>
      <c r="F105" s="165"/>
      <c r="G105" s="165"/>
      <c r="H105" s="165"/>
      <c r="I105" s="165"/>
      <c r="J105" s="148"/>
      <c r="K105" s="191"/>
      <c r="L105" s="204"/>
    </row>
    <row r="106" spans="1:14" ht="18.75" customHeight="1">
      <c r="A106" s="99" t="s">
        <v>61</v>
      </c>
      <c r="B106" s="120" t="s">
        <v>42</v>
      </c>
      <c r="C106" s="129"/>
      <c r="D106" s="139"/>
      <c r="E106" s="157"/>
      <c r="F106" s="168"/>
      <c r="G106" s="168"/>
      <c r="H106" s="168"/>
      <c r="I106" s="184"/>
      <c r="J106" s="157"/>
      <c r="K106" s="192"/>
      <c r="L106" s="205"/>
      <c r="N106" s="216"/>
    </row>
    <row r="107" spans="1:14" ht="18.75" customHeight="1">
      <c r="A107" s="99"/>
      <c r="B107" s="121" t="s">
        <v>44</v>
      </c>
      <c r="C107" s="129"/>
      <c r="D107" s="139"/>
      <c r="E107" s="157"/>
      <c r="F107" s="168"/>
      <c r="G107" s="168"/>
      <c r="H107" s="168"/>
      <c r="I107" s="184"/>
      <c r="J107" s="157"/>
      <c r="K107" s="192"/>
      <c r="L107" s="205"/>
      <c r="N107" s="216"/>
    </row>
    <row r="108" spans="1:14" ht="18.75" customHeight="1">
      <c r="A108" s="100"/>
      <c r="B108" s="122" t="s">
        <v>10</v>
      </c>
      <c r="C108" s="131"/>
      <c r="D108" s="141"/>
      <c r="E108" s="158"/>
      <c r="F108" s="169"/>
      <c r="G108" s="169"/>
      <c r="H108" s="169"/>
      <c r="I108" s="185"/>
      <c r="J108" s="158"/>
      <c r="K108" s="193"/>
      <c r="L108" s="206"/>
      <c r="N108" s="216"/>
    </row>
    <row r="109" spans="1:14" ht="18.75" customHeight="1">
      <c r="A109" s="101" t="s">
        <v>32</v>
      </c>
      <c r="B109" s="123" t="s">
        <v>42</v>
      </c>
      <c r="C109" s="137"/>
      <c r="D109" s="146"/>
      <c r="E109" s="159"/>
      <c r="F109" s="170"/>
      <c r="G109" s="170"/>
      <c r="H109" s="170"/>
      <c r="I109" s="186"/>
      <c r="J109" s="159"/>
      <c r="K109" s="194"/>
      <c r="L109" s="207"/>
      <c r="N109" s="216"/>
    </row>
    <row r="110" spans="1:14" ht="18.75" customHeight="1">
      <c r="A110" s="99"/>
      <c r="B110" s="121" t="s">
        <v>44</v>
      </c>
      <c r="C110" s="129"/>
      <c r="D110" s="139"/>
      <c r="E110" s="157"/>
      <c r="F110" s="168"/>
      <c r="G110" s="168"/>
      <c r="H110" s="168"/>
      <c r="I110" s="184"/>
      <c r="J110" s="157"/>
      <c r="K110" s="192"/>
      <c r="L110" s="205"/>
      <c r="N110" s="216"/>
    </row>
    <row r="111" spans="1:14" ht="18.75" customHeight="1">
      <c r="A111" s="102"/>
      <c r="B111" s="124" t="s">
        <v>10</v>
      </c>
      <c r="C111" s="131"/>
      <c r="D111" s="141"/>
      <c r="E111" s="160"/>
      <c r="F111" s="171"/>
      <c r="G111" s="171"/>
      <c r="H111" s="171"/>
      <c r="I111" s="187"/>
      <c r="J111" s="160"/>
      <c r="K111" s="195"/>
      <c r="L111" s="208"/>
      <c r="N111" s="216"/>
    </row>
    <row r="112" spans="1:14" ht="18.75" customHeight="1">
      <c r="A112" s="103" t="s">
        <v>33</v>
      </c>
      <c r="B112" s="125" t="s">
        <v>42</v>
      </c>
      <c r="C112" s="137"/>
      <c r="D112" s="146"/>
      <c r="E112" s="161"/>
      <c r="F112" s="172"/>
      <c r="G112" s="172"/>
      <c r="H112" s="172"/>
      <c r="I112" s="188"/>
      <c r="J112" s="161"/>
      <c r="K112" s="196"/>
      <c r="L112" s="209"/>
      <c r="N112" s="216"/>
    </row>
    <row r="113" spans="1:14" ht="18.75" customHeight="1">
      <c r="A113" s="99"/>
      <c r="B113" s="121" t="s">
        <v>44</v>
      </c>
      <c r="C113" s="129"/>
      <c r="D113" s="139"/>
      <c r="E113" s="157"/>
      <c r="F113" s="168"/>
      <c r="G113" s="168"/>
      <c r="H113" s="168"/>
      <c r="I113" s="184"/>
      <c r="J113" s="157"/>
      <c r="K113" s="192"/>
      <c r="L113" s="205"/>
      <c r="N113" s="216"/>
    </row>
    <row r="114" spans="1:14" ht="18.75" customHeight="1">
      <c r="A114" s="100"/>
      <c r="B114" s="126" t="s">
        <v>47</v>
      </c>
      <c r="C114" s="135"/>
      <c r="D114" s="145"/>
      <c r="E114" s="158"/>
      <c r="F114" s="169"/>
      <c r="G114" s="169"/>
      <c r="H114" s="169"/>
      <c r="I114" s="185"/>
      <c r="J114" s="158"/>
      <c r="K114" s="193"/>
      <c r="L114" s="206"/>
      <c r="N114" s="216"/>
    </row>
    <row r="115" spans="1:14" ht="18.75" customHeight="1">
      <c r="A115" s="104" t="s">
        <v>29</v>
      </c>
      <c r="B115" s="118"/>
      <c r="C115" s="136" t="s">
        <v>175</v>
      </c>
      <c r="D115" s="136"/>
      <c r="E115" s="162"/>
      <c r="F115" s="174"/>
      <c r="G115" s="179" t="s">
        <v>23</v>
      </c>
      <c r="H115" s="182" t="s">
        <v>192</v>
      </c>
      <c r="I115" s="182"/>
      <c r="J115" s="182"/>
      <c r="K115" s="200"/>
      <c r="L115" s="213" t="s">
        <v>23</v>
      </c>
    </row>
    <row r="116" spans="1:14" ht="18.75" customHeight="1">
      <c r="A116" s="105"/>
      <c r="B116" s="119"/>
      <c r="C116" s="138"/>
      <c r="D116" s="138"/>
      <c r="E116" s="163"/>
      <c r="F116" s="175"/>
      <c r="G116" s="180"/>
      <c r="H116" s="183" t="s">
        <v>188</v>
      </c>
      <c r="I116" s="183"/>
      <c r="J116" s="183"/>
      <c r="K116" s="201"/>
      <c r="L116" s="214" t="s">
        <v>23</v>
      </c>
    </row>
  </sheetData>
  <mergeCells count="320">
    <mergeCell ref="F2:J2"/>
    <mergeCell ref="F3:H3"/>
    <mergeCell ref="A4:B4"/>
    <mergeCell ref="C4:D4"/>
    <mergeCell ref="F4:H4"/>
    <mergeCell ref="A5:B5"/>
    <mergeCell ref="C5:D5"/>
    <mergeCell ref="F5:H5"/>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C19:D19"/>
    <mergeCell ref="F19:H19"/>
    <mergeCell ref="C20:D20"/>
    <mergeCell ref="F20:H20"/>
    <mergeCell ref="C21:D21"/>
    <mergeCell ref="F21:H21"/>
    <mergeCell ref="C22:D22"/>
    <mergeCell ref="F22:H22"/>
    <mergeCell ref="C23:D23"/>
    <mergeCell ref="F23:H23"/>
    <mergeCell ref="C24:D24"/>
    <mergeCell ref="F24:H24"/>
    <mergeCell ref="C25:D25"/>
    <mergeCell ref="F25:H25"/>
    <mergeCell ref="C26:D26"/>
    <mergeCell ref="F26:H26"/>
    <mergeCell ref="C27:D27"/>
    <mergeCell ref="F27:H27"/>
    <mergeCell ref="H28:J28"/>
    <mergeCell ref="H29:J29"/>
    <mergeCell ref="F31:J31"/>
    <mergeCell ref="F32:H32"/>
    <mergeCell ref="A33:B33"/>
    <mergeCell ref="C33:D33"/>
    <mergeCell ref="F33:H33"/>
    <mergeCell ref="A34:B34"/>
    <mergeCell ref="C34:D34"/>
    <mergeCell ref="F34:H34"/>
    <mergeCell ref="A35:B35"/>
    <mergeCell ref="C35:D35"/>
    <mergeCell ref="F35:H35"/>
    <mergeCell ref="A36:B36"/>
    <mergeCell ref="C36:D36"/>
    <mergeCell ref="F36:H36"/>
    <mergeCell ref="A37:B37"/>
    <mergeCell ref="C37:D37"/>
    <mergeCell ref="F37:H37"/>
    <mergeCell ref="A38:B38"/>
    <mergeCell ref="C38:D38"/>
    <mergeCell ref="F38:H38"/>
    <mergeCell ref="A39:B39"/>
    <mergeCell ref="C39:D39"/>
    <mergeCell ref="F39:H39"/>
    <mergeCell ref="A40:B40"/>
    <mergeCell ref="C40:D40"/>
    <mergeCell ref="F40:H40"/>
    <mergeCell ref="A41:B41"/>
    <mergeCell ref="C41:D41"/>
    <mergeCell ref="F41:H41"/>
    <mergeCell ref="A42:B42"/>
    <mergeCell ref="C42:D42"/>
    <mergeCell ref="F42:H42"/>
    <mergeCell ref="A43:B43"/>
    <mergeCell ref="C43:D43"/>
    <mergeCell ref="F43:H43"/>
    <mergeCell ref="A44:B44"/>
    <mergeCell ref="C44:D44"/>
    <mergeCell ref="F44:H44"/>
    <mergeCell ref="A45:B45"/>
    <mergeCell ref="C45:D45"/>
    <mergeCell ref="F45:H45"/>
    <mergeCell ref="A46:B46"/>
    <mergeCell ref="C46:D46"/>
    <mergeCell ref="F46:H46"/>
    <mergeCell ref="A47:B47"/>
    <mergeCell ref="C47:D47"/>
    <mergeCell ref="F47:H47"/>
    <mergeCell ref="C48:D48"/>
    <mergeCell ref="F48:H48"/>
    <mergeCell ref="C49:D49"/>
    <mergeCell ref="F49:H49"/>
    <mergeCell ref="C50:D50"/>
    <mergeCell ref="F50:H50"/>
    <mergeCell ref="C51:D51"/>
    <mergeCell ref="F51:H51"/>
    <mergeCell ref="C52:D52"/>
    <mergeCell ref="F52:H52"/>
    <mergeCell ref="C53:D53"/>
    <mergeCell ref="F53:H53"/>
    <mergeCell ref="C54:D54"/>
    <mergeCell ref="F54:H54"/>
    <mergeCell ref="C55:D55"/>
    <mergeCell ref="F55:H55"/>
    <mergeCell ref="C56:D56"/>
    <mergeCell ref="F56:H56"/>
    <mergeCell ref="H57:J57"/>
    <mergeCell ref="H58:J58"/>
    <mergeCell ref="F60:J60"/>
    <mergeCell ref="F61:H61"/>
    <mergeCell ref="A62:B62"/>
    <mergeCell ref="C62:D62"/>
    <mergeCell ref="F62:H62"/>
    <mergeCell ref="A63:B63"/>
    <mergeCell ref="C63:D63"/>
    <mergeCell ref="F63:H63"/>
    <mergeCell ref="A64:B64"/>
    <mergeCell ref="C64:D64"/>
    <mergeCell ref="F64:H64"/>
    <mergeCell ref="A65:B65"/>
    <mergeCell ref="C65:D65"/>
    <mergeCell ref="F65:H65"/>
    <mergeCell ref="A66:B66"/>
    <mergeCell ref="C66:D66"/>
    <mergeCell ref="F66:H66"/>
    <mergeCell ref="A67:B67"/>
    <mergeCell ref="C67:D67"/>
    <mergeCell ref="F67:H67"/>
    <mergeCell ref="A68:B68"/>
    <mergeCell ref="C68:D68"/>
    <mergeCell ref="F68:H68"/>
    <mergeCell ref="A69:B69"/>
    <mergeCell ref="C69:D69"/>
    <mergeCell ref="F69:H69"/>
    <mergeCell ref="A70:B70"/>
    <mergeCell ref="C70:D70"/>
    <mergeCell ref="F70:H70"/>
    <mergeCell ref="A71:B71"/>
    <mergeCell ref="C71:D71"/>
    <mergeCell ref="F71:H71"/>
    <mergeCell ref="A72:B72"/>
    <mergeCell ref="C72:D72"/>
    <mergeCell ref="F72:H72"/>
    <mergeCell ref="A73:B73"/>
    <mergeCell ref="C73:D73"/>
    <mergeCell ref="F73:H73"/>
    <mergeCell ref="A74:B74"/>
    <mergeCell ref="C74:D74"/>
    <mergeCell ref="F74:H74"/>
    <mergeCell ref="A75:B75"/>
    <mergeCell ref="C75:D75"/>
    <mergeCell ref="F75:H75"/>
    <mergeCell ref="A76:B76"/>
    <mergeCell ref="C76:D76"/>
    <mergeCell ref="F76:H76"/>
    <mergeCell ref="C77:D77"/>
    <mergeCell ref="F77:H77"/>
    <mergeCell ref="C78:D78"/>
    <mergeCell ref="F78:H78"/>
    <mergeCell ref="C79:D79"/>
    <mergeCell ref="F79:H79"/>
    <mergeCell ref="C80:D80"/>
    <mergeCell ref="F80:H80"/>
    <mergeCell ref="C81:D81"/>
    <mergeCell ref="F81:H81"/>
    <mergeCell ref="C82:D82"/>
    <mergeCell ref="F82:H82"/>
    <mergeCell ref="C83:D83"/>
    <mergeCell ref="F83:H83"/>
    <mergeCell ref="C84:D84"/>
    <mergeCell ref="F84:H84"/>
    <mergeCell ref="C85:D85"/>
    <mergeCell ref="F85:H85"/>
    <mergeCell ref="H86:J86"/>
    <mergeCell ref="H87:J87"/>
    <mergeCell ref="F89:J89"/>
    <mergeCell ref="F90:H90"/>
    <mergeCell ref="A91:B91"/>
    <mergeCell ref="C91:D91"/>
    <mergeCell ref="F91:H91"/>
    <mergeCell ref="A92:B92"/>
    <mergeCell ref="C92:D92"/>
    <mergeCell ref="F92:H92"/>
    <mergeCell ref="A93:B93"/>
    <mergeCell ref="C93:D93"/>
    <mergeCell ref="F93:H93"/>
    <mergeCell ref="A94:B94"/>
    <mergeCell ref="C94:D94"/>
    <mergeCell ref="F94:H94"/>
    <mergeCell ref="A95:B95"/>
    <mergeCell ref="C95:D95"/>
    <mergeCell ref="F95:H95"/>
    <mergeCell ref="A96:B96"/>
    <mergeCell ref="C96:D96"/>
    <mergeCell ref="F96:H96"/>
    <mergeCell ref="A97:B97"/>
    <mergeCell ref="C97:D97"/>
    <mergeCell ref="F97:H97"/>
    <mergeCell ref="A98:B98"/>
    <mergeCell ref="C98:D98"/>
    <mergeCell ref="F98:H98"/>
    <mergeCell ref="A99:B99"/>
    <mergeCell ref="C99:D99"/>
    <mergeCell ref="F99:H99"/>
    <mergeCell ref="A100:B100"/>
    <mergeCell ref="C100:D100"/>
    <mergeCell ref="F100:H100"/>
    <mergeCell ref="A101:B101"/>
    <mergeCell ref="C101:D101"/>
    <mergeCell ref="F101:H101"/>
    <mergeCell ref="A102:B102"/>
    <mergeCell ref="C102:D102"/>
    <mergeCell ref="F102:H102"/>
    <mergeCell ref="A103:B103"/>
    <mergeCell ref="C103:D103"/>
    <mergeCell ref="F103:H103"/>
    <mergeCell ref="A104:B104"/>
    <mergeCell ref="C104:D104"/>
    <mergeCell ref="F104:H104"/>
    <mergeCell ref="A105:B105"/>
    <mergeCell ref="C105:D105"/>
    <mergeCell ref="F105:H105"/>
    <mergeCell ref="C106:D106"/>
    <mergeCell ref="F106:H106"/>
    <mergeCell ref="C107:D107"/>
    <mergeCell ref="F107:H107"/>
    <mergeCell ref="C108:D108"/>
    <mergeCell ref="F108:H108"/>
    <mergeCell ref="C109:D109"/>
    <mergeCell ref="F109:H109"/>
    <mergeCell ref="C110:D110"/>
    <mergeCell ref="F110:H110"/>
    <mergeCell ref="C111:D111"/>
    <mergeCell ref="F111:H111"/>
    <mergeCell ref="C112:D112"/>
    <mergeCell ref="F112:H112"/>
    <mergeCell ref="C113:D113"/>
    <mergeCell ref="F113:H113"/>
    <mergeCell ref="C114:D114"/>
    <mergeCell ref="F114:H114"/>
    <mergeCell ref="H115:J115"/>
    <mergeCell ref="H116:J116"/>
    <mergeCell ref="A2:B3"/>
    <mergeCell ref="C2:D3"/>
    <mergeCell ref="E2:E3"/>
    <mergeCell ref="K2:K3"/>
    <mergeCell ref="L2:L3"/>
    <mergeCell ref="A19:A21"/>
    <mergeCell ref="A22:A24"/>
    <mergeCell ref="A25:A27"/>
    <mergeCell ref="A28:B29"/>
    <mergeCell ref="C28:D29"/>
    <mergeCell ref="E28:F29"/>
    <mergeCell ref="G28:G29"/>
    <mergeCell ref="A31:B32"/>
    <mergeCell ref="C31:D32"/>
    <mergeCell ref="E31:E32"/>
    <mergeCell ref="K31:K32"/>
    <mergeCell ref="L31:L32"/>
    <mergeCell ref="A48:A50"/>
    <mergeCell ref="A51:A53"/>
    <mergeCell ref="A54:A56"/>
    <mergeCell ref="A57:B58"/>
    <mergeCell ref="C57:D58"/>
    <mergeCell ref="E57:F58"/>
    <mergeCell ref="G57:G58"/>
    <mergeCell ref="A60:B61"/>
    <mergeCell ref="C60:D61"/>
    <mergeCell ref="E60:E61"/>
    <mergeCell ref="K60:K61"/>
    <mergeCell ref="L60:L61"/>
    <mergeCell ref="A77:A79"/>
    <mergeCell ref="A80:A82"/>
    <mergeCell ref="A83:A85"/>
    <mergeCell ref="A86:B87"/>
    <mergeCell ref="C86:D87"/>
    <mergeCell ref="E86:F87"/>
    <mergeCell ref="G86:G87"/>
    <mergeCell ref="A89:B90"/>
    <mergeCell ref="C89:D90"/>
    <mergeCell ref="E89:E90"/>
    <mergeCell ref="K89:K90"/>
    <mergeCell ref="L89:L90"/>
    <mergeCell ref="A106:A108"/>
    <mergeCell ref="A109:A111"/>
    <mergeCell ref="A112:A114"/>
    <mergeCell ref="A115:B116"/>
    <mergeCell ref="C115:D116"/>
    <mergeCell ref="E115:F116"/>
    <mergeCell ref="G115:G116"/>
    <mergeCell ref="N1:N15"/>
    <mergeCell ref="N30:N44"/>
    <mergeCell ref="N59:N73"/>
    <mergeCell ref="N88:N102"/>
  </mergeCells>
  <phoneticPr fontId="3"/>
  <dataValidations count="1">
    <dataValidation type="list" allowBlank="1" showDropDown="0" showInputMessage="1" showErrorMessage="1" sqref="E4:E18 E33:E47 E62:E76 E91:E105">
      <formula1>$N$28:$N$29</formula1>
    </dataValidation>
  </dataValidations>
  <pageMargins left="0.59055118110236227" right="0.59055118110236227" top="0.47244094488188976" bottom="0.11811023622047244" header="0.31496062992125984" footer="0.31496062992125984"/>
  <pageSetup paperSize="9" scale="92" fitToWidth="1" fitToHeight="0" orientation="landscape" usePrinterDefaults="1" r:id="rId1"/>
  <rowBreaks count="3" manualBreakCount="3">
    <brk id="29" max="11" man="1"/>
    <brk id="58" max="11" man="1"/>
    <brk id="87"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AD99"/>
  <sheetViews>
    <sheetView view="pageBreakPreview" topLeftCell="A49" zoomScale="85" zoomScaleSheetLayoutView="85" workbookViewId="0">
      <selection activeCell="B59" sqref="B59:D59"/>
    </sheetView>
  </sheetViews>
  <sheetFormatPr defaultColWidth="9" defaultRowHeight="13.5"/>
  <cols>
    <col min="1" max="1" width="3.6640625" style="93" customWidth="1"/>
    <col min="2" max="2" width="9.44140625" style="93" customWidth="1"/>
    <col min="3" max="3" width="11.33203125" style="93" customWidth="1"/>
    <col min="4" max="4" width="11.33203125" style="218" customWidth="1"/>
    <col min="5" max="13" width="11.33203125" style="93" customWidth="1"/>
    <col min="14" max="14" width="2.21875" style="93" customWidth="1"/>
    <col min="15" max="16384" width="9" style="93"/>
  </cols>
  <sheetData>
    <row r="1" spans="1:18" ht="18.75" customHeight="1">
      <c r="A1" s="94" t="s">
        <v>52</v>
      </c>
      <c r="B1" s="106" t="s">
        <v>170</v>
      </c>
      <c r="C1" s="127"/>
      <c r="E1" s="147"/>
      <c r="F1" s="232" t="s">
        <v>108</v>
      </c>
      <c r="G1" s="232"/>
      <c r="H1" s="239"/>
      <c r="I1" s="239"/>
      <c r="M1" s="87" t="s">
        <v>186</v>
      </c>
      <c r="O1" s="215" t="s">
        <v>107</v>
      </c>
    </row>
    <row r="2" spans="1:18" ht="27.9" customHeight="1">
      <c r="A2" s="219" t="s">
        <v>169</v>
      </c>
      <c r="B2" s="222"/>
      <c r="C2" s="222"/>
      <c r="D2" s="226"/>
      <c r="E2" s="229" t="s">
        <v>168</v>
      </c>
      <c r="F2" s="233"/>
      <c r="G2" s="236"/>
      <c r="H2" s="240" t="s">
        <v>167</v>
      </c>
      <c r="I2" s="222"/>
      <c r="J2" s="226"/>
      <c r="K2" s="241" t="s">
        <v>60</v>
      </c>
      <c r="L2" s="242"/>
      <c r="M2" s="243"/>
      <c r="O2" s="215"/>
    </row>
    <row r="3" spans="1:18" ht="27.9" customHeight="1">
      <c r="A3" s="220" t="s">
        <v>166</v>
      </c>
      <c r="B3" s="223" t="s">
        <v>165</v>
      </c>
      <c r="C3" s="225"/>
      <c r="D3" s="225"/>
      <c r="E3" s="230"/>
      <c r="F3" s="234"/>
      <c r="G3" s="237"/>
      <c r="H3" s="230"/>
      <c r="I3" s="234"/>
      <c r="J3" s="237"/>
      <c r="K3" s="230"/>
      <c r="L3" s="234"/>
      <c r="M3" s="237"/>
      <c r="O3" s="215"/>
    </row>
    <row r="4" spans="1:18" ht="27.9" customHeight="1">
      <c r="A4" s="220" t="s">
        <v>164</v>
      </c>
      <c r="B4" s="223" t="s">
        <v>193</v>
      </c>
      <c r="C4" s="225"/>
      <c r="D4" s="225"/>
      <c r="E4" s="230"/>
      <c r="F4" s="234"/>
      <c r="G4" s="237"/>
      <c r="H4" s="230"/>
      <c r="I4" s="234"/>
      <c r="J4" s="237"/>
      <c r="K4" s="230"/>
      <c r="L4" s="234"/>
      <c r="M4" s="237"/>
      <c r="O4" s="215"/>
    </row>
    <row r="5" spans="1:18" ht="27.9" customHeight="1">
      <c r="A5" s="220"/>
      <c r="B5" s="223" t="s">
        <v>163</v>
      </c>
      <c r="C5" s="225"/>
      <c r="D5" s="225"/>
      <c r="E5" s="230"/>
      <c r="F5" s="234"/>
      <c r="G5" s="237"/>
      <c r="H5" s="230"/>
      <c r="I5" s="234"/>
      <c r="J5" s="237"/>
      <c r="K5" s="230"/>
      <c r="L5" s="234"/>
      <c r="M5" s="237"/>
      <c r="O5" s="215"/>
    </row>
    <row r="6" spans="1:18" ht="27.75" customHeight="1">
      <c r="A6" s="220"/>
      <c r="B6" s="223" t="s">
        <v>162</v>
      </c>
      <c r="C6" s="225"/>
      <c r="D6" s="225"/>
      <c r="E6" s="230"/>
      <c r="F6" s="234"/>
      <c r="G6" s="237"/>
      <c r="H6" s="230"/>
      <c r="I6" s="234"/>
      <c r="J6" s="237"/>
      <c r="K6" s="230"/>
      <c r="L6" s="234"/>
      <c r="M6" s="237"/>
      <c r="O6" s="215"/>
    </row>
    <row r="7" spans="1:18" ht="27.9" customHeight="1">
      <c r="A7" s="220" t="s">
        <v>140</v>
      </c>
      <c r="B7" s="223" t="s">
        <v>161</v>
      </c>
      <c r="C7" s="225"/>
      <c r="D7" s="225"/>
      <c r="E7" s="230"/>
      <c r="F7" s="234"/>
      <c r="G7" s="237"/>
      <c r="H7" s="230"/>
      <c r="I7" s="234"/>
      <c r="J7" s="237"/>
      <c r="K7" s="230"/>
      <c r="L7" s="234"/>
      <c r="M7" s="237"/>
      <c r="O7" s="215"/>
    </row>
    <row r="8" spans="1:18" ht="27.9" customHeight="1">
      <c r="A8" s="220" t="s">
        <v>160</v>
      </c>
      <c r="B8" s="223" t="s">
        <v>159</v>
      </c>
      <c r="C8" s="225"/>
      <c r="D8" s="225"/>
      <c r="E8" s="230"/>
      <c r="F8" s="234"/>
      <c r="G8" s="237"/>
      <c r="H8" s="230"/>
      <c r="I8" s="234"/>
      <c r="J8" s="237"/>
      <c r="K8" s="230"/>
      <c r="L8" s="234"/>
      <c r="M8" s="237"/>
      <c r="O8" s="215"/>
    </row>
    <row r="9" spans="1:18" ht="27.9" customHeight="1">
      <c r="A9" s="220" t="s">
        <v>54</v>
      </c>
      <c r="B9" s="223" t="s">
        <v>157</v>
      </c>
      <c r="C9" s="225"/>
      <c r="D9" s="225"/>
      <c r="E9" s="230"/>
      <c r="F9" s="234"/>
      <c r="G9" s="237"/>
      <c r="H9" s="230"/>
      <c r="I9" s="234"/>
      <c r="J9" s="237"/>
      <c r="K9" s="230"/>
      <c r="L9" s="234"/>
      <c r="M9" s="237"/>
      <c r="O9" s="215"/>
    </row>
    <row r="10" spans="1:18" ht="27.9" customHeight="1">
      <c r="A10" s="220" t="s">
        <v>156</v>
      </c>
      <c r="B10" s="223" t="s">
        <v>155</v>
      </c>
      <c r="C10" s="225"/>
      <c r="D10" s="225"/>
      <c r="E10" s="230"/>
      <c r="F10" s="234"/>
      <c r="G10" s="237"/>
      <c r="H10" s="230"/>
      <c r="I10" s="234"/>
      <c r="J10" s="237"/>
      <c r="K10" s="230"/>
      <c r="L10" s="234"/>
      <c r="M10" s="237"/>
      <c r="O10" s="215"/>
    </row>
    <row r="11" spans="1:18" ht="27.9" customHeight="1">
      <c r="A11" s="220" t="s">
        <v>154</v>
      </c>
      <c r="B11" s="223" t="s">
        <v>24</v>
      </c>
      <c r="C11" s="225"/>
      <c r="D11" s="225"/>
      <c r="E11" s="230"/>
      <c r="F11" s="234"/>
      <c r="G11" s="237"/>
      <c r="H11" s="230"/>
      <c r="I11" s="234"/>
      <c r="J11" s="237"/>
      <c r="K11" s="230"/>
      <c r="L11" s="234"/>
      <c r="M11" s="237"/>
      <c r="O11" s="215"/>
      <c r="Q11" s="244"/>
      <c r="R11" s="246"/>
    </row>
    <row r="12" spans="1:18" ht="27.9" customHeight="1">
      <c r="A12" s="220" t="s">
        <v>153</v>
      </c>
      <c r="B12" s="223" t="s">
        <v>202</v>
      </c>
      <c r="C12" s="225"/>
      <c r="D12" s="225"/>
      <c r="E12" s="230"/>
      <c r="F12" s="234"/>
      <c r="G12" s="237"/>
      <c r="H12" s="230"/>
      <c r="I12" s="234"/>
      <c r="J12" s="237"/>
      <c r="K12" s="230"/>
      <c r="L12" s="234"/>
      <c r="M12" s="237"/>
      <c r="O12" s="215"/>
      <c r="Q12" s="244"/>
      <c r="R12" s="246"/>
    </row>
    <row r="13" spans="1:18" ht="27.9" customHeight="1">
      <c r="A13" s="220" t="s">
        <v>152</v>
      </c>
      <c r="B13" s="223" t="s">
        <v>151</v>
      </c>
      <c r="C13" s="225"/>
      <c r="D13" s="225"/>
      <c r="E13" s="230"/>
      <c r="F13" s="234"/>
      <c r="G13" s="237"/>
      <c r="H13" s="230"/>
      <c r="I13" s="234"/>
      <c r="J13" s="237"/>
      <c r="K13" s="230"/>
      <c r="L13" s="234"/>
      <c r="M13" s="237"/>
      <c r="O13" s="215"/>
      <c r="Q13" s="244"/>
    </row>
    <row r="14" spans="1:18" ht="27.9" customHeight="1">
      <c r="A14" s="220" t="s">
        <v>150</v>
      </c>
      <c r="B14" s="223" t="s">
        <v>149</v>
      </c>
      <c r="C14" s="225"/>
      <c r="D14" s="225"/>
      <c r="E14" s="230"/>
      <c r="F14" s="234"/>
      <c r="G14" s="237"/>
      <c r="H14" s="230"/>
      <c r="I14" s="234"/>
      <c r="J14" s="237"/>
      <c r="K14" s="230"/>
      <c r="L14" s="234"/>
      <c r="M14" s="237"/>
      <c r="O14" s="215"/>
      <c r="Q14" s="245"/>
    </row>
    <row r="15" spans="1:18" ht="27.9" customHeight="1">
      <c r="A15" s="221" t="s">
        <v>10</v>
      </c>
      <c r="B15" s="224"/>
      <c r="C15" s="224"/>
      <c r="D15" s="224"/>
      <c r="E15" s="231"/>
      <c r="F15" s="235"/>
      <c r="G15" s="238"/>
      <c r="H15" s="231"/>
      <c r="I15" s="235"/>
      <c r="J15" s="238"/>
      <c r="K15" s="231"/>
      <c r="L15" s="235"/>
      <c r="M15" s="238"/>
    </row>
    <row r="20" spans="1:30" ht="14.25"/>
    <row r="21" spans="1:30">
      <c r="V21" s="229"/>
      <c r="W21" s="233"/>
      <c r="X21" s="236"/>
      <c r="Y21" s="240"/>
      <c r="Z21" s="222"/>
      <c r="AA21" s="226"/>
      <c r="AB21" s="241"/>
      <c r="AC21" s="242"/>
      <c r="AD21" s="243"/>
    </row>
    <row r="22" spans="1:30">
      <c r="V22" s="230"/>
      <c r="W22" s="234"/>
      <c r="X22" s="237"/>
      <c r="Y22" s="230"/>
      <c r="Z22" s="234"/>
      <c r="AA22" s="237"/>
      <c r="AB22" s="230"/>
      <c r="AC22" s="234"/>
      <c r="AD22" s="237"/>
    </row>
    <row r="23" spans="1:30">
      <c r="V23" s="230"/>
      <c r="W23" s="234"/>
      <c r="X23" s="237"/>
      <c r="Y23" s="230"/>
      <c r="Z23" s="234"/>
      <c r="AA23" s="237"/>
      <c r="AB23" s="230"/>
      <c r="AC23" s="234"/>
      <c r="AD23" s="237"/>
    </row>
    <row r="24" spans="1:30">
      <c r="V24" s="230"/>
      <c r="W24" s="234"/>
      <c r="X24" s="237"/>
      <c r="Y24" s="230"/>
      <c r="Z24" s="234"/>
      <c r="AA24" s="237"/>
      <c r="AB24" s="230"/>
      <c r="AC24" s="234"/>
      <c r="AD24" s="237"/>
    </row>
    <row r="25" spans="1:30">
      <c r="V25" s="230"/>
      <c r="W25" s="234"/>
      <c r="X25" s="237"/>
      <c r="Y25" s="230"/>
      <c r="Z25" s="234"/>
      <c r="AA25" s="237"/>
      <c r="AB25" s="230"/>
      <c r="AC25" s="234"/>
      <c r="AD25" s="237"/>
    </row>
    <row r="26" spans="1:30">
      <c r="V26" s="230"/>
      <c r="W26" s="234"/>
      <c r="X26" s="237"/>
      <c r="Y26" s="230"/>
      <c r="Z26" s="234"/>
      <c r="AA26" s="237"/>
      <c r="AB26" s="230"/>
      <c r="AC26" s="234"/>
      <c r="AD26" s="237"/>
    </row>
    <row r="27" spans="1:30">
      <c r="V27" s="230"/>
      <c r="W27" s="234"/>
      <c r="X27" s="237"/>
      <c r="Y27" s="230"/>
      <c r="Z27" s="234"/>
      <c r="AA27" s="237"/>
      <c r="AB27" s="230"/>
      <c r="AC27" s="234"/>
      <c r="AD27" s="237"/>
    </row>
    <row r="28" spans="1:30">
      <c r="V28" s="230"/>
      <c r="W28" s="234"/>
      <c r="X28" s="237"/>
      <c r="Y28" s="230"/>
      <c r="Z28" s="234"/>
      <c r="AA28" s="237"/>
      <c r="AB28" s="230"/>
      <c r="AC28" s="234"/>
      <c r="AD28" s="237"/>
    </row>
    <row r="29" spans="1:30" ht="18.75" customHeight="1">
      <c r="A29" s="94" t="s">
        <v>52</v>
      </c>
      <c r="B29" s="106" t="s">
        <v>170</v>
      </c>
      <c r="C29" s="127"/>
      <c r="E29" s="147"/>
      <c r="F29" s="232" t="s">
        <v>109</v>
      </c>
      <c r="G29" s="232"/>
      <c r="H29" s="239"/>
      <c r="I29" s="239"/>
      <c r="M29" s="87" t="s">
        <v>186</v>
      </c>
      <c r="O29" s="215" t="s">
        <v>172</v>
      </c>
      <c r="V29" s="230"/>
      <c r="W29" s="234"/>
      <c r="X29" s="237"/>
      <c r="Y29" s="230"/>
      <c r="Z29" s="234"/>
      <c r="AA29" s="237"/>
      <c r="AB29" s="230"/>
      <c r="AC29" s="234"/>
      <c r="AD29" s="237"/>
    </row>
    <row r="30" spans="1:30" ht="27.9" customHeight="1">
      <c r="A30" s="219" t="s">
        <v>169</v>
      </c>
      <c r="B30" s="222"/>
      <c r="C30" s="222"/>
      <c r="D30" s="226"/>
      <c r="E30" s="229" t="s">
        <v>168</v>
      </c>
      <c r="F30" s="233"/>
      <c r="G30" s="236"/>
      <c r="H30" s="240" t="s">
        <v>167</v>
      </c>
      <c r="I30" s="222"/>
      <c r="J30" s="226"/>
      <c r="K30" s="241" t="s">
        <v>60</v>
      </c>
      <c r="L30" s="242"/>
      <c r="M30" s="243"/>
      <c r="O30" s="215"/>
      <c r="V30" s="230"/>
      <c r="W30" s="234"/>
      <c r="X30" s="237"/>
      <c r="Y30" s="230"/>
      <c r="Z30" s="234"/>
      <c r="AA30" s="237"/>
      <c r="AB30" s="230"/>
      <c r="AC30" s="234"/>
      <c r="AD30" s="237"/>
    </row>
    <row r="31" spans="1:30" ht="27.9" customHeight="1">
      <c r="A31" s="220" t="s">
        <v>166</v>
      </c>
      <c r="B31" s="223" t="s">
        <v>165</v>
      </c>
      <c r="C31" s="225"/>
      <c r="D31" s="227"/>
      <c r="E31" s="230">
        <f>SUMIF('【様式4-1】人件費'!E31:E53,"立候補準備",'【様式4-1】人件費'!C31:D53)</f>
        <v>0</v>
      </c>
      <c r="F31" s="234"/>
      <c r="G31" s="237"/>
      <c r="H31" s="230">
        <f>SUMIF('【様式4-1】人件費'!E31:E53,"選 挙 運 動",'【様式4-1】人件費'!C31:D53)</f>
        <v>0</v>
      </c>
      <c r="I31" s="234"/>
      <c r="J31" s="237"/>
      <c r="K31" s="230">
        <f t="shared" ref="K31:K42" si="0">E31+H31</f>
        <v>0</v>
      </c>
      <c r="L31" s="234"/>
      <c r="M31" s="237"/>
      <c r="O31" s="215"/>
      <c r="V31" s="230"/>
      <c r="W31" s="234"/>
      <c r="X31" s="237"/>
      <c r="Y31" s="230"/>
      <c r="Z31" s="234"/>
      <c r="AA31" s="237"/>
      <c r="AB31" s="230"/>
      <c r="AC31" s="234"/>
      <c r="AD31" s="237"/>
    </row>
    <row r="32" spans="1:30" ht="27.9" customHeight="1">
      <c r="A32" s="220" t="s">
        <v>164</v>
      </c>
      <c r="B32" s="223" t="s">
        <v>193</v>
      </c>
      <c r="C32" s="225"/>
      <c r="D32" s="227"/>
      <c r="E32" s="230">
        <f>E33+E34</f>
        <v>0</v>
      </c>
      <c r="F32" s="234"/>
      <c r="G32" s="237"/>
      <c r="H32" s="230">
        <f>H33+H34</f>
        <v>0</v>
      </c>
      <c r="I32" s="234"/>
      <c r="J32" s="237"/>
      <c r="K32" s="230">
        <f t="shared" si="0"/>
        <v>0</v>
      </c>
      <c r="L32" s="234"/>
      <c r="M32" s="237"/>
      <c r="O32" s="215"/>
      <c r="V32" s="230"/>
      <c r="W32" s="234"/>
      <c r="X32" s="237"/>
      <c r="Y32" s="230"/>
      <c r="Z32" s="234"/>
      <c r="AA32" s="237"/>
      <c r="AB32" s="230"/>
      <c r="AC32" s="234"/>
      <c r="AD32" s="237"/>
    </row>
    <row r="33" spans="1:30" ht="27.9" customHeight="1">
      <c r="A33" s="220"/>
      <c r="B33" s="223" t="s">
        <v>163</v>
      </c>
      <c r="C33" s="225"/>
      <c r="D33" s="227"/>
      <c r="E33" s="230">
        <f>SUMIF('【様式4-2の1】家屋費（選挙事務所費）'!E31:E53,"立候補準備",'【様式4-2の1】家屋費（選挙事務所費）'!C31:D53)</f>
        <v>0</v>
      </c>
      <c r="F33" s="234"/>
      <c r="G33" s="237"/>
      <c r="H33" s="230">
        <f>SUMIF('【様式4-2の1】家屋費（選挙事務所費）'!E31:E53,"選 挙 運 動",'【様式4-2の1】家屋費（選挙事務所費）'!C31:D53)</f>
        <v>0</v>
      </c>
      <c r="I33" s="234"/>
      <c r="J33" s="237"/>
      <c r="K33" s="230">
        <f t="shared" si="0"/>
        <v>0</v>
      </c>
      <c r="L33" s="234"/>
      <c r="M33" s="237"/>
      <c r="O33" s="215"/>
      <c r="V33" s="230"/>
      <c r="W33" s="234"/>
      <c r="X33" s="237"/>
      <c r="Y33" s="230"/>
      <c r="Z33" s="234"/>
      <c r="AA33" s="237"/>
      <c r="AB33" s="230"/>
      <c r="AC33" s="234"/>
      <c r="AD33" s="237"/>
    </row>
    <row r="34" spans="1:30" ht="27.9" customHeight="1">
      <c r="A34" s="220"/>
      <c r="B34" s="223" t="s">
        <v>162</v>
      </c>
      <c r="C34" s="225"/>
      <c r="D34" s="227"/>
      <c r="E34" s="230">
        <f>SUMIF('【様式4-2の2】家屋費（集合会場費）'!E31:E53,"立候補準備",'【様式4-2の2】家屋費（集合会場費）'!C31:D53)</f>
        <v>0</v>
      </c>
      <c r="F34" s="234"/>
      <c r="G34" s="237"/>
      <c r="H34" s="230">
        <f>SUMIF('【様式4-2の2】家屋費（集合会場費）'!E31:E53,"選 挙 運 動",'【様式4-2の2】家屋費（集合会場費）'!C31:D53)</f>
        <v>0</v>
      </c>
      <c r="I34" s="234"/>
      <c r="J34" s="237"/>
      <c r="K34" s="230">
        <f t="shared" si="0"/>
        <v>0</v>
      </c>
      <c r="L34" s="234"/>
      <c r="M34" s="237"/>
      <c r="O34" s="215"/>
      <c r="V34" s="231"/>
      <c r="W34" s="235"/>
      <c r="X34" s="238"/>
      <c r="Y34" s="231"/>
      <c r="Z34" s="235"/>
      <c r="AA34" s="238"/>
      <c r="AB34" s="231"/>
      <c r="AC34" s="235"/>
      <c r="AD34" s="238"/>
    </row>
    <row r="35" spans="1:30" ht="27.9" customHeight="1">
      <c r="A35" s="220" t="s">
        <v>140</v>
      </c>
      <c r="B35" s="223" t="s">
        <v>161</v>
      </c>
      <c r="C35" s="225"/>
      <c r="D35" s="227"/>
      <c r="E35" s="230">
        <f>SUMIF('【様式4-3】通信費'!E31:E53,"立候補準備",'【様式4-3】通信費'!C31:D53)</f>
        <v>0</v>
      </c>
      <c r="F35" s="234"/>
      <c r="G35" s="237"/>
      <c r="H35" s="230">
        <f>SUMIF('【様式4-3】通信費'!E31:E53,"選 挙 運 動",'【様式4-3】通信費'!C31:D53)</f>
        <v>0</v>
      </c>
      <c r="I35" s="234"/>
      <c r="J35" s="237"/>
      <c r="K35" s="230">
        <f t="shared" si="0"/>
        <v>0</v>
      </c>
      <c r="L35" s="234"/>
      <c r="M35" s="237"/>
      <c r="O35" s="215"/>
    </row>
    <row r="36" spans="1:30" ht="27.9" customHeight="1">
      <c r="A36" s="220" t="s">
        <v>160</v>
      </c>
      <c r="B36" s="223" t="s">
        <v>159</v>
      </c>
      <c r="C36" s="225"/>
      <c r="D36" s="227"/>
      <c r="E36" s="230">
        <f>SUMIF('【様式4-4】交通費'!E31:E53,"立候補準備",'【様式4-4】交通費'!C31:D53)</f>
        <v>0</v>
      </c>
      <c r="F36" s="234"/>
      <c r="G36" s="237"/>
      <c r="H36" s="230">
        <f>SUMIF('【様式4-4】交通費'!E31:E53,"選 挙 運 動",'【様式4-4】交通費'!C31:D53)</f>
        <v>0</v>
      </c>
      <c r="I36" s="234"/>
      <c r="J36" s="237"/>
      <c r="K36" s="230">
        <f t="shared" si="0"/>
        <v>0</v>
      </c>
      <c r="L36" s="234"/>
      <c r="M36" s="237"/>
      <c r="O36" s="215"/>
    </row>
    <row r="37" spans="1:30" ht="27.9" customHeight="1">
      <c r="A37" s="220" t="s">
        <v>54</v>
      </c>
      <c r="B37" s="223" t="s">
        <v>157</v>
      </c>
      <c r="C37" s="225"/>
      <c r="D37" s="227"/>
      <c r="E37" s="230">
        <f>SUMIF('【様式4-5】印刷費'!E31:E53,"立候補準備",'【様式4-5】印刷費'!C31:D53)</f>
        <v>0</v>
      </c>
      <c r="F37" s="234"/>
      <c r="G37" s="237"/>
      <c r="H37" s="230">
        <f>SUMIF('【様式4-5】印刷費'!E31:E53,"選 挙 運 動",'【様式4-5】印刷費'!C31:D53)</f>
        <v>0</v>
      </c>
      <c r="I37" s="234"/>
      <c r="J37" s="237"/>
      <c r="K37" s="230">
        <f t="shared" si="0"/>
        <v>0</v>
      </c>
      <c r="L37" s="234"/>
      <c r="M37" s="237"/>
      <c r="O37" s="215"/>
    </row>
    <row r="38" spans="1:30" ht="27.9" customHeight="1">
      <c r="A38" s="220" t="s">
        <v>156</v>
      </c>
      <c r="B38" s="223" t="s">
        <v>155</v>
      </c>
      <c r="C38" s="225"/>
      <c r="D38" s="227"/>
      <c r="E38" s="230">
        <f>SUMIF('【様式4-6】広告費'!E31:E53,"立候補準備",'【様式4-6】広告費'!C31:D53)</f>
        <v>0</v>
      </c>
      <c r="F38" s="234"/>
      <c r="G38" s="237"/>
      <c r="H38" s="230">
        <f>SUMIF('【様式4-6】広告費'!E31:E53,"選 挙 運 動",'【様式4-6】広告費'!C31:D53)</f>
        <v>0</v>
      </c>
      <c r="I38" s="234"/>
      <c r="J38" s="237"/>
      <c r="K38" s="230">
        <f t="shared" si="0"/>
        <v>0</v>
      </c>
      <c r="L38" s="234"/>
      <c r="M38" s="237"/>
      <c r="O38" s="215"/>
    </row>
    <row r="39" spans="1:30" ht="27.9" customHeight="1">
      <c r="A39" s="220" t="s">
        <v>154</v>
      </c>
      <c r="B39" s="223" t="s">
        <v>24</v>
      </c>
      <c r="C39" s="225"/>
      <c r="D39" s="227"/>
      <c r="E39" s="230">
        <f>SUMIF('【様式4-7】文具費'!E31:E53,"立候補準備",'【様式4-7】文具費'!C31:D53)</f>
        <v>0</v>
      </c>
      <c r="F39" s="234"/>
      <c r="G39" s="237"/>
      <c r="H39" s="230">
        <f>SUMIF('【様式4-7】文具費'!E31:E53,"選 挙 運 動",'【様式4-7】文具費'!C31:D53)</f>
        <v>0</v>
      </c>
      <c r="I39" s="234"/>
      <c r="J39" s="237"/>
      <c r="K39" s="230">
        <f t="shared" si="0"/>
        <v>0</v>
      </c>
      <c r="L39" s="234"/>
      <c r="M39" s="237"/>
      <c r="O39" s="215"/>
      <c r="Q39" s="244"/>
      <c r="R39" s="246"/>
    </row>
    <row r="40" spans="1:30" ht="27.9" customHeight="1">
      <c r="A40" s="220" t="s">
        <v>153</v>
      </c>
      <c r="B40" s="223" t="str">
        <v>食　料　費</v>
      </c>
      <c r="C40" s="225"/>
      <c r="D40" s="227"/>
      <c r="E40" s="230">
        <f>SUMIF('【様式4-8】食料費'!E58:E80,"立候補準備",'【様式4-8】食料費'!C58:D80)</f>
        <v>0</v>
      </c>
      <c r="F40" s="234"/>
      <c r="G40" s="237"/>
      <c r="H40" s="230">
        <f>SUMIF('【様式4-8】食料費'!E58:E80,"選 挙 運 動",'【様式4-8】食料費'!C58:D80)</f>
        <v>0</v>
      </c>
      <c r="I40" s="234"/>
      <c r="J40" s="237"/>
      <c r="K40" s="230">
        <f t="shared" si="0"/>
        <v>0</v>
      </c>
      <c r="L40" s="234"/>
      <c r="M40" s="237"/>
      <c r="O40" s="215"/>
      <c r="Q40" s="244"/>
      <c r="R40" s="246"/>
    </row>
    <row r="41" spans="1:30" ht="27.9" customHeight="1">
      <c r="A41" s="220" t="s">
        <v>152</v>
      </c>
      <c r="B41" s="223" t="s">
        <v>151</v>
      </c>
      <c r="C41" s="225"/>
      <c r="D41" s="227"/>
      <c r="E41" s="230">
        <f>SUMIF('【様式4-9】休泊費'!E31:E53,"立候補準備",'【様式4-9】休泊費'!C31:D53)</f>
        <v>0</v>
      </c>
      <c r="F41" s="234"/>
      <c r="G41" s="237"/>
      <c r="H41" s="230">
        <f>SUMIF('【様式4-9】休泊費'!E31:E53,"選 挙 運 動",'【様式4-9】休泊費'!C31:D53)</f>
        <v>0</v>
      </c>
      <c r="I41" s="234"/>
      <c r="J41" s="237"/>
      <c r="K41" s="230">
        <f t="shared" si="0"/>
        <v>0</v>
      </c>
      <c r="L41" s="234"/>
      <c r="M41" s="237"/>
      <c r="O41" s="215"/>
      <c r="Q41" s="244"/>
    </row>
    <row r="42" spans="1:30" ht="27.9" customHeight="1">
      <c r="A42" s="220" t="s">
        <v>150</v>
      </c>
      <c r="B42" s="223" t="s">
        <v>149</v>
      </c>
      <c r="C42" s="225"/>
      <c r="D42" s="227"/>
      <c r="E42" s="230">
        <f>SUMIF('【様式4-10】雑費'!E58:E80,"立候補準備",'【様式4-10】雑費'!C58:D80)</f>
        <v>0</v>
      </c>
      <c r="F42" s="234"/>
      <c r="G42" s="237"/>
      <c r="H42" s="230">
        <f>SUMIF('【様式4-10】雑費'!E58:E80,"選 挙 運 動",'【様式4-10】雑費'!C58:D80)</f>
        <v>0</v>
      </c>
      <c r="I42" s="234"/>
      <c r="J42" s="237"/>
      <c r="K42" s="230">
        <f t="shared" si="0"/>
        <v>0</v>
      </c>
      <c r="L42" s="234"/>
      <c r="M42" s="237"/>
      <c r="O42" s="215"/>
      <c r="Q42" s="245"/>
    </row>
    <row r="43" spans="1:30" ht="27.9" customHeight="1">
      <c r="A43" s="221" t="s">
        <v>10</v>
      </c>
      <c r="B43" s="224"/>
      <c r="C43" s="224"/>
      <c r="D43" s="228"/>
      <c r="E43" s="231">
        <f>E31+E32+SUM(E35:G42)</f>
        <v>0</v>
      </c>
      <c r="F43" s="235"/>
      <c r="G43" s="238"/>
      <c r="H43" s="231">
        <f>H31+H32+SUM(H35:J42)</f>
        <v>0</v>
      </c>
      <c r="I43" s="235"/>
      <c r="J43" s="238"/>
      <c r="K43" s="231">
        <f>K31+K32+SUM(K35:M42)</f>
        <v>0</v>
      </c>
      <c r="L43" s="235"/>
      <c r="M43" s="238"/>
    </row>
    <row r="57" spans="1:15" ht="18.75" customHeight="1">
      <c r="A57" s="94" t="s">
        <v>52</v>
      </c>
      <c r="B57" s="106" t="s">
        <v>170</v>
      </c>
      <c r="C57" s="127"/>
      <c r="E57" s="147"/>
      <c r="F57" s="232" t="s">
        <v>110</v>
      </c>
      <c r="G57" s="232"/>
      <c r="H57" s="239"/>
      <c r="I57" s="239"/>
      <c r="M57" s="87" t="s">
        <v>186</v>
      </c>
      <c r="O57" s="215" t="s">
        <v>173</v>
      </c>
    </row>
    <row r="58" spans="1:15" ht="27.9" customHeight="1">
      <c r="A58" s="219" t="s">
        <v>169</v>
      </c>
      <c r="B58" s="222"/>
      <c r="C58" s="222"/>
      <c r="D58" s="226"/>
      <c r="E58" s="229" t="s">
        <v>168</v>
      </c>
      <c r="F58" s="233"/>
      <c r="G58" s="236"/>
      <c r="H58" s="240" t="s">
        <v>167</v>
      </c>
      <c r="I58" s="222"/>
      <c r="J58" s="226"/>
      <c r="K58" s="241" t="s">
        <v>60</v>
      </c>
      <c r="L58" s="242"/>
      <c r="M58" s="243"/>
      <c r="O58" s="215"/>
    </row>
    <row r="59" spans="1:15" ht="27.9" customHeight="1">
      <c r="A59" s="220" t="s">
        <v>166</v>
      </c>
      <c r="B59" s="223" t="s">
        <v>165</v>
      </c>
      <c r="C59" s="225"/>
      <c r="D59" s="227"/>
      <c r="E59" s="230">
        <f>SUMIF('【様式4-1】人件費'!E58:E80,"立候補準備",'【様式4-1】人件費'!C58:D80)</f>
        <v>0</v>
      </c>
      <c r="F59" s="234"/>
      <c r="G59" s="237"/>
      <c r="H59" s="230">
        <f>SUMIF('【様式4-1】人件費'!E58:E80,"選 挙 運 動",'【様式4-1】人件費'!C58:D80)</f>
        <v>0</v>
      </c>
      <c r="I59" s="234"/>
      <c r="J59" s="237"/>
      <c r="K59" s="230">
        <f t="shared" ref="K59:K70" si="1">E59+H59</f>
        <v>0</v>
      </c>
      <c r="L59" s="234"/>
      <c r="M59" s="237"/>
      <c r="O59" s="215"/>
    </row>
    <row r="60" spans="1:15" ht="27.9" customHeight="1">
      <c r="A60" s="220" t="s">
        <v>164</v>
      </c>
      <c r="B60" s="223" t="s">
        <v>193</v>
      </c>
      <c r="C60" s="225"/>
      <c r="D60" s="227"/>
      <c r="E60" s="230">
        <f>E61+E62</f>
        <v>0</v>
      </c>
      <c r="F60" s="234"/>
      <c r="G60" s="237"/>
      <c r="H60" s="230">
        <f>H61+H62</f>
        <v>0</v>
      </c>
      <c r="I60" s="234"/>
      <c r="J60" s="237"/>
      <c r="K60" s="230">
        <f t="shared" si="1"/>
        <v>0</v>
      </c>
      <c r="L60" s="234"/>
      <c r="M60" s="237"/>
      <c r="O60" s="215"/>
    </row>
    <row r="61" spans="1:15" ht="27.9" customHeight="1">
      <c r="A61" s="220"/>
      <c r="B61" s="223" t="s">
        <v>163</v>
      </c>
      <c r="C61" s="225"/>
      <c r="D61" s="227"/>
      <c r="E61" s="230">
        <f>SUMIF('【様式4-2の1】家屋費（選挙事務所費）'!E58:E80,"立候補準備",'【様式4-2の1】家屋費（選挙事務所費）'!C58:D80)</f>
        <v>0</v>
      </c>
      <c r="F61" s="234"/>
      <c r="G61" s="237"/>
      <c r="H61" s="230">
        <f>SUMIF('【様式4-2の1】家屋費（選挙事務所費）'!E58:E80,"選 挙 運 動",'【様式4-2の1】家屋費（選挙事務所費）'!C58:D80)</f>
        <v>0</v>
      </c>
      <c r="I61" s="234"/>
      <c r="J61" s="237"/>
      <c r="K61" s="230">
        <f t="shared" si="1"/>
        <v>0</v>
      </c>
      <c r="L61" s="234"/>
      <c r="M61" s="237"/>
      <c r="O61" s="215"/>
    </row>
    <row r="62" spans="1:15" ht="27.9" customHeight="1">
      <c r="A62" s="220"/>
      <c r="B62" s="223" t="s">
        <v>162</v>
      </c>
      <c r="C62" s="225"/>
      <c r="D62" s="227"/>
      <c r="E62" s="230">
        <f>SUMIF('【様式4-2の2】家屋費（集合会場費）'!E58:E80,"立候補準備",'【様式4-2の2】家屋費（集合会場費）'!C58:D80)</f>
        <v>0</v>
      </c>
      <c r="F62" s="234"/>
      <c r="G62" s="237"/>
      <c r="H62" s="230">
        <f>SUMIF('【様式4-2の2】家屋費（集合会場費）'!E58:E80,"選 挙 運 動",'【様式4-2の2】家屋費（集合会場費）'!C58:D80)</f>
        <v>0</v>
      </c>
      <c r="I62" s="234"/>
      <c r="J62" s="237"/>
      <c r="K62" s="230">
        <f t="shared" si="1"/>
        <v>0</v>
      </c>
      <c r="L62" s="234"/>
      <c r="M62" s="237"/>
      <c r="O62" s="215"/>
    </row>
    <row r="63" spans="1:15" ht="27.9" customHeight="1">
      <c r="A63" s="220" t="s">
        <v>140</v>
      </c>
      <c r="B63" s="223" t="s">
        <v>161</v>
      </c>
      <c r="C63" s="225"/>
      <c r="D63" s="227"/>
      <c r="E63" s="230">
        <f>SUMIF('【様式4-3】通信費'!E58:E80,"立候補準備",'【様式4-3】通信費'!C58:D80)</f>
        <v>0</v>
      </c>
      <c r="F63" s="234"/>
      <c r="G63" s="237"/>
      <c r="H63" s="230">
        <f>SUMIF('【様式4-3】通信費'!E58:E80,"選 挙 運 動",'【様式4-3】通信費'!C58:D80)</f>
        <v>0</v>
      </c>
      <c r="I63" s="234"/>
      <c r="J63" s="237"/>
      <c r="K63" s="230">
        <f t="shared" si="1"/>
        <v>0</v>
      </c>
      <c r="L63" s="234"/>
      <c r="M63" s="237"/>
      <c r="O63" s="215"/>
    </row>
    <row r="64" spans="1:15" ht="27.9" customHeight="1">
      <c r="A64" s="220" t="s">
        <v>160</v>
      </c>
      <c r="B64" s="223" t="s">
        <v>159</v>
      </c>
      <c r="C64" s="225"/>
      <c r="D64" s="227"/>
      <c r="E64" s="230">
        <f>SUMIF('【様式4-4】交通費'!E58:E80,"立候補準備",'【様式4-4】交通費'!C58:D80)</f>
        <v>0</v>
      </c>
      <c r="F64" s="234"/>
      <c r="G64" s="237"/>
      <c r="H64" s="230">
        <f>SUMIF('【様式4-4】交通費'!E58:E80,"選 挙 運 動",'【様式4-4】交通費'!C58:D80)</f>
        <v>0</v>
      </c>
      <c r="I64" s="234"/>
      <c r="J64" s="237"/>
      <c r="K64" s="230">
        <f t="shared" si="1"/>
        <v>0</v>
      </c>
      <c r="L64" s="234"/>
      <c r="M64" s="237"/>
      <c r="O64" s="215"/>
    </row>
    <row r="65" spans="1:18" ht="27.9" customHeight="1">
      <c r="A65" s="220" t="s">
        <v>54</v>
      </c>
      <c r="B65" s="223" t="s">
        <v>157</v>
      </c>
      <c r="C65" s="225"/>
      <c r="D65" s="227"/>
      <c r="E65" s="230">
        <f>SUMIF('【様式4-5】印刷費'!E58:E80,"立候補準備",'【様式4-5】印刷費'!C58:D80)</f>
        <v>0</v>
      </c>
      <c r="F65" s="234"/>
      <c r="G65" s="237"/>
      <c r="H65" s="230">
        <f>SUMIF('【様式4-5】印刷費'!E58:E80,"選 挙 運 動",'【様式4-5】印刷費'!C58:D80)</f>
        <v>0</v>
      </c>
      <c r="I65" s="234"/>
      <c r="J65" s="237"/>
      <c r="K65" s="230">
        <f t="shared" si="1"/>
        <v>0</v>
      </c>
      <c r="L65" s="234"/>
      <c r="M65" s="237"/>
      <c r="O65" s="215"/>
    </row>
    <row r="66" spans="1:18" ht="27.9" customHeight="1">
      <c r="A66" s="220" t="s">
        <v>156</v>
      </c>
      <c r="B66" s="223" t="s">
        <v>155</v>
      </c>
      <c r="C66" s="225"/>
      <c r="D66" s="227"/>
      <c r="E66" s="230">
        <f>SUMIF('【様式4-6】広告費'!E58:E80,"立候補準備",'【様式4-6】広告費'!C58:D80)</f>
        <v>0</v>
      </c>
      <c r="F66" s="234"/>
      <c r="G66" s="237"/>
      <c r="H66" s="230">
        <f>SUMIF('【様式4-6】広告費'!E58:E80,"選 挙 運 動",'【様式4-6】広告費'!C58:D80)</f>
        <v>0</v>
      </c>
      <c r="I66" s="234"/>
      <c r="J66" s="237"/>
      <c r="K66" s="230">
        <f t="shared" si="1"/>
        <v>0</v>
      </c>
      <c r="L66" s="234"/>
      <c r="M66" s="237"/>
      <c r="O66" s="215"/>
    </row>
    <row r="67" spans="1:18" ht="27.9" customHeight="1">
      <c r="A67" s="220" t="s">
        <v>154</v>
      </c>
      <c r="B67" s="223" t="s">
        <v>24</v>
      </c>
      <c r="C67" s="225"/>
      <c r="D67" s="227"/>
      <c r="E67" s="230">
        <f>SUMIF('【様式4-7】文具費'!E58:E80,"立候補準備",'【様式4-7】文具費'!C58:D80)</f>
        <v>0</v>
      </c>
      <c r="F67" s="234"/>
      <c r="G67" s="237"/>
      <c r="H67" s="230">
        <f>SUMIF('【様式4-7】文具費'!E58:E80,"選 挙 運 動",'【様式4-7】文具費'!C58:D80)</f>
        <v>0</v>
      </c>
      <c r="I67" s="234"/>
      <c r="J67" s="237"/>
      <c r="K67" s="230">
        <f t="shared" si="1"/>
        <v>0</v>
      </c>
      <c r="L67" s="234"/>
      <c r="M67" s="237"/>
      <c r="O67" s="215"/>
      <c r="Q67" s="244"/>
      <c r="R67" s="246"/>
    </row>
    <row r="68" spans="1:18" ht="27.9" customHeight="1">
      <c r="A68" s="220" t="s">
        <v>153</v>
      </c>
      <c r="B68" s="223" t="str">
        <v>食　料　費</v>
      </c>
      <c r="C68" s="225"/>
      <c r="D68" s="227"/>
      <c r="E68" s="230">
        <f>SUMIF('【様式4-8】食料費'!E85:E107,"立候補準備",'【様式4-8】食料費'!C85:D107)</f>
        <v>0</v>
      </c>
      <c r="F68" s="234"/>
      <c r="G68" s="237"/>
      <c r="H68" s="230">
        <f>SUMIF('【様式4-8】食料費'!E85:E107,"選 挙 運 動",'【様式4-8】食料費'!C85:D107)</f>
        <v>0</v>
      </c>
      <c r="I68" s="234"/>
      <c r="J68" s="237"/>
      <c r="K68" s="230">
        <f t="shared" si="1"/>
        <v>0</v>
      </c>
      <c r="L68" s="234"/>
      <c r="M68" s="237"/>
      <c r="O68" s="215"/>
      <c r="Q68" s="244"/>
      <c r="R68" s="246"/>
    </row>
    <row r="69" spans="1:18" ht="27.9" customHeight="1">
      <c r="A69" s="220" t="s">
        <v>152</v>
      </c>
      <c r="B69" s="223" t="s">
        <v>151</v>
      </c>
      <c r="C69" s="225"/>
      <c r="D69" s="227"/>
      <c r="E69" s="230">
        <f>SUMIF('【様式4-9】休泊費'!E58:E80,"立候補準備",'【様式4-9】休泊費'!C58:D80)</f>
        <v>0</v>
      </c>
      <c r="F69" s="234"/>
      <c r="G69" s="237"/>
      <c r="H69" s="230">
        <f>SUMIF('【様式4-9】休泊費'!E58:E80,"選 挙 運 動",'【様式4-9】休泊費'!C58:D80)</f>
        <v>0</v>
      </c>
      <c r="I69" s="234"/>
      <c r="J69" s="237"/>
      <c r="K69" s="230">
        <f t="shared" si="1"/>
        <v>0</v>
      </c>
      <c r="L69" s="234"/>
      <c r="M69" s="237"/>
      <c r="O69" s="215"/>
      <c r="Q69" s="244"/>
    </row>
    <row r="70" spans="1:18" ht="27.9" customHeight="1">
      <c r="A70" s="220" t="s">
        <v>150</v>
      </c>
      <c r="B70" s="223" t="s">
        <v>149</v>
      </c>
      <c r="C70" s="225"/>
      <c r="D70" s="227"/>
      <c r="E70" s="230">
        <f>SUMIF('【様式4-10】雑費'!E85:E107,"立候補準備",'【様式4-10】雑費'!C85:D107)</f>
        <v>0</v>
      </c>
      <c r="F70" s="234"/>
      <c r="G70" s="237"/>
      <c r="H70" s="230">
        <f>SUMIF('【様式4-10】雑費'!E85:E107,"選 挙 運 動",'【様式4-10】雑費'!C85:D107)</f>
        <v>0</v>
      </c>
      <c r="I70" s="234"/>
      <c r="J70" s="237"/>
      <c r="K70" s="230">
        <f t="shared" si="1"/>
        <v>0</v>
      </c>
      <c r="L70" s="234"/>
      <c r="M70" s="237"/>
      <c r="O70" s="215"/>
      <c r="Q70" s="245"/>
    </row>
    <row r="71" spans="1:18" ht="27.9" customHeight="1">
      <c r="A71" s="221" t="s">
        <v>10</v>
      </c>
      <c r="B71" s="224"/>
      <c r="C71" s="224"/>
      <c r="D71" s="228"/>
      <c r="E71" s="231">
        <f>E59+E60+SUM(E63:G70)</f>
        <v>0</v>
      </c>
      <c r="F71" s="235"/>
      <c r="G71" s="238"/>
      <c r="H71" s="231">
        <f>H59+H60+SUM(H63:J70)</f>
        <v>0</v>
      </c>
      <c r="I71" s="235"/>
      <c r="J71" s="238"/>
      <c r="K71" s="231">
        <f>K59+K60+SUM(K63:M70)</f>
        <v>0</v>
      </c>
      <c r="L71" s="235"/>
      <c r="M71" s="238"/>
    </row>
    <row r="85" spans="1:18" ht="18.75" customHeight="1">
      <c r="A85" s="94" t="s">
        <v>52</v>
      </c>
      <c r="B85" s="106" t="s">
        <v>170</v>
      </c>
      <c r="C85" s="127"/>
      <c r="E85" s="147"/>
      <c r="F85" s="232" t="s">
        <v>112</v>
      </c>
      <c r="G85" s="232"/>
      <c r="H85" s="239"/>
      <c r="I85" s="239"/>
      <c r="M85" s="87" t="s">
        <v>186</v>
      </c>
      <c r="O85" s="215" t="s">
        <v>174</v>
      </c>
    </row>
    <row r="86" spans="1:18" ht="27.9" customHeight="1">
      <c r="A86" s="219" t="s">
        <v>169</v>
      </c>
      <c r="B86" s="222"/>
      <c r="C86" s="222"/>
      <c r="D86" s="226"/>
      <c r="E86" s="229" t="s">
        <v>168</v>
      </c>
      <c r="F86" s="233"/>
      <c r="G86" s="236"/>
      <c r="H86" s="240" t="s">
        <v>167</v>
      </c>
      <c r="I86" s="222"/>
      <c r="J86" s="226"/>
      <c r="K86" s="241" t="s">
        <v>60</v>
      </c>
      <c r="L86" s="242"/>
      <c r="M86" s="243"/>
      <c r="O86" s="215"/>
    </row>
    <row r="87" spans="1:18" ht="27.9" customHeight="1">
      <c r="A87" s="220" t="s">
        <v>166</v>
      </c>
      <c r="B87" s="223" t="s">
        <v>165</v>
      </c>
      <c r="C87" s="225"/>
      <c r="D87" s="227"/>
      <c r="E87" s="230">
        <f>SUMIF('【様式4-1】人件費'!E85:E107,"立候補準備",'【様式4-1】人件費'!C85:D107)</f>
        <v>0</v>
      </c>
      <c r="F87" s="234"/>
      <c r="G87" s="237"/>
      <c r="H87" s="230">
        <f>SUMIF('【様式4-1】人件費'!E85:E107,"選 挙 運 動",'【様式4-1】人件費'!C85:D107)</f>
        <v>0</v>
      </c>
      <c r="I87" s="234"/>
      <c r="J87" s="237"/>
      <c r="K87" s="230">
        <f t="shared" ref="K87:K98" si="2">E87+H87</f>
        <v>0</v>
      </c>
      <c r="L87" s="234"/>
      <c r="M87" s="237"/>
      <c r="O87" s="215"/>
    </row>
    <row r="88" spans="1:18" ht="27.9" customHeight="1">
      <c r="A88" s="220" t="s">
        <v>164</v>
      </c>
      <c r="B88" s="223" t="s">
        <v>193</v>
      </c>
      <c r="C88" s="225"/>
      <c r="D88" s="227"/>
      <c r="E88" s="230">
        <f>E89+E90</f>
        <v>0</v>
      </c>
      <c r="F88" s="234"/>
      <c r="G88" s="237"/>
      <c r="H88" s="230">
        <f>H89+H90</f>
        <v>0</v>
      </c>
      <c r="I88" s="234"/>
      <c r="J88" s="237"/>
      <c r="K88" s="230">
        <f t="shared" si="2"/>
        <v>0</v>
      </c>
      <c r="L88" s="234"/>
      <c r="M88" s="237"/>
      <c r="O88" s="215"/>
    </row>
    <row r="89" spans="1:18" ht="27.9" customHeight="1">
      <c r="A89" s="220"/>
      <c r="B89" s="223" t="s">
        <v>163</v>
      </c>
      <c r="C89" s="225"/>
      <c r="D89" s="227"/>
      <c r="E89" s="230">
        <f>SUMIF('【様式4-2の1】家屋費（選挙事務所費）'!E85:E107,"立候補準備",'【様式4-2の1】家屋費（選挙事務所費）'!C85:D107)</f>
        <v>0</v>
      </c>
      <c r="F89" s="234"/>
      <c r="G89" s="237"/>
      <c r="H89" s="230">
        <f>SUMIF('【様式4-2の1】家屋費（選挙事務所費）'!E85:E107,"選 挙 運 動",'【様式4-2の1】家屋費（選挙事務所費）'!C85:D107)</f>
        <v>0</v>
      </c>
      <c r="I89" s="234"/>
      <c r="J89" s="237"/>
      <c r="K89" s="230">
        <f t="shared" si="2"/>
        <v>0</v>
      </c>
      <c r="L89" s="234"/>
      <c r="M89" s="237"/>
      <c r="O89" s="215"/>
    </row>
    <row r="90" spans="1:18" ht="27.9" customHeight="1">
      <c r="A90" s="220"/>
      <c r="B90" s="223" t="s">
        <v>162</v>
      </c>
      <c r="C90" s="225"/>
      <c r="D90" s="227"/>
      <c r="E90" s="230">
        <f>SUMIF('【様式4-2の2】家屋費（集合会場費）'!E85:E107,"立候補準備",'【様式4-2の2】家屋費（集合会場費）'!C85:D107)</f>
        <v>0</v>
      </c>
      <c r="F90" s="234"/>
      <c r="G90" s="237"/>
      <c r="H90" s="230">
        <f>SUMIF('【様式4-2の2】家屋費（集合会場費）'!E85:E107,"選 挙 運 動",'【様式4-2の2】家屋費（集合会場費）'!C85:D107)</f>
        <v>0</v>
      </c>
      <c r="I90" s="234"/>
      <c r="J90" s="237"/>
      <c r="K90" s="230">
        <f t="shared" si="2"/>
        <v>0</v>
      </c>
      <c r="L90" s="234"/>
      <c r="M90" s="237"/>
      <c r="O90" s="215"/>
    </row>
    <row r="91" spans="1:18" ht="27.9" customHeight="1">
      <c r="A91" s="220" t="s">
        <v>140</v>
      </c>
      <c r="B91" s="223" t="s">
        <v>161</v>
      </c>
      <c r="C91" s="225"/>
      <c r="D91" s="227"/>
      <c r="E91" s="230">
        <f>SUMIF('【様式4-3】通信費'!E85:E107,"立候補準備",'【様式4-3】通信費'!C85:D107)</f>
        <v>0</v>
      </c>
      <c r="F91" s="234"/>
      <c r="G91" s="237"/>
      <c r="H91" s="230">
        <f>SUMIF('【様式4-3】通信費'!E85:E107,"選 挙 運 動",'【様式4-3】通信費'!C85:D107)</f>
        <v>0</v>
      </c>
      <c r="I91" s="234"/>
      <c r="J91" s="237"/>
      <c r="K91" s="230">
        <f t="shared" si="2"/>
        <v>0</v>
      </c>
      <c r="L91" s="234"/>
      <c r="M91" s="237"/>
      <c r="O91" s="215"/>
    </row>
    <row r="92" spans="1:18" ht="27.9" customHeight="1">
      <c r="A92" s="220" t="s">
        <v>160</v>
      </c>
      <c r="B92" s="223" t="s">
        <v>159</v>
      </c>
      <c r="C92" s="225"/>
      <c r="D92" s="227"/>
      <c r="E92" s="230">
        <f>SUMIF('【様式4-4】交通費'!E85:E107,"立候補準備",'【様式4-4】交通費'!C85:D107)</f>
        <v>0</v>
      </c>
      <c r="F92" s="234"/>
      <c r="G92" s="237"/>
      <c r="H92" s="230">
        <f>SUMIF('【様式4-4】交通費'!E85:E107,"選 挙 運 動",'【様式4-4】交通費'!C85:D107)</f>
        <v>0</v>
      </c>
      <c r="I92" s="234"/>
      <c r="J92" s="237"/>
      <c r="K92" s="230">
        <f t="shared" si="2"/>
        <v>0</v>
      </c>
      <c r="L92" s="234"/>
      <c r="M92" s="237"/>
      <c r="O92" s="215"/>
    </row>
    <row r="93" spans="1:18" ht="27.9" customHeight="1">
      <c r="A93" s="220" t="s">
        <v>54</v>
      </c>
      <c r="B93" s="223" t="s">
        <v>157</v>
      </c>
      <c r="C93" s="225"/>
      <c r="D93" s="227"/>
      <c r="E93" s="230">
        <f>SUMIF('【様式4-5】印刷費'!E85:E107,"立候補準備",'【様式4-5】印刷費'!C85:D107)</f>
        <v>0</v>
      </c>
      <c r="F93" s="234"/>
      <c r="G93" s="237"/>
      <c r="H93" s="230">
        <f>SUMIF('【様式4-5】印刷費'!E85:E107,"選 挙 運 動",'【様式4-5】印刷費'!C85:D107)</f>
        <v>0</v>
      </c>
      <c r="I93" s="234"/>
      <c r="J93" s="237"/>
      <c r="K93" s="230">
        <f t="shared" si="2"/>
        <v>0</v>
      </c>
      <c r="L93" s="234"/>
      <c r="M93" s="237"/>
      <c r="O93" s="215"/>
    </row>
    <row r="94" spans="1:18" ht="27.9" customHeight="1">
      <c r="A94" s="220" t="s">
        <v>156</v>
      </c>
      <c r="B94" s="223" t="s">
        <v>155</v>
      </c>
      <c r="C94" s="225"/>
      <c r="D94" s="227"/>
      <c r="E94" s="230">
        <f>SUMIF('【様式4-6】広告費'!E85:E107,"立候補準備",'【様式4-6】広告費'!C85:D107)</f>
        <v>0</v>
      </c>
      <c r="F94" s="234"/>
      <c r="G94" s="237"/>
      <c r="H94" s="230">
        <f>SUMIF('【様式4-6】広告費'!E85:E107,"選 挙 運 動",'【様式4-6】広告費'!C85:D107)</f>
        <v>0</v>
      </c>
      <c r="I94" s="234"/>
      <c r="J94" s="237"/>
      <c r="K94" s="230">
        <f t="shared" si="2"/>
        <v>0</v>
      </c>
      <c r="L94" s="234"/>
      <c r="M94" s="237"/>
      <c r="O94" s="215"/>
    </row>
    <row r="95" spans="1:18" ht="27.9" customHeight="1">
      <c r="A95" s="220" t="s">
        <v>154</v>
      </c>
      <c r="B95" s="223" t="s">
        <v>24</v>
      </c>
      <c r="C95" s="225"/>
      <c r="D95" s="227"/>
      <c r="E95" s="230">
        <f>SUMIF('【様式4-7】文具費'!E85:E107,"立候補準備",'【様式4-7】文具費'!C85:D107)</f>
        <v>0</v>
      </c>
      <c r="F95" s="234"/>
      <c r="G95" s="237"/>
      <c r="H95" s="230">
        <f>SUMIF('【様式4-7】文具費'!E85:E107,"選 挙 運 動",'【様式4-7】文具費'!C85:D107)</f>
        <v>0</v>
      </c>
      <c r="I95" s="234"/>
      <c r="J95" s="237"/>
      <c r="K95" s="230">
        <f t="shared" si="2"/>
        <v>0</v>
      </c>
      <c r="L95" s="234"/>
      <c r="M95" s="237"/>
      <c r="O95" s="215"/>
      <c r="Q95" s="244"/>
      <c r="R95" s="246"/>
    </row>
    <row r="96" spans="1:18" ht="27.9" customHeight="1">
      <c r="A96" s="220" t="s">
        <v>153</v>
      </c>
      <c r="B96" s="223" t="str">
        <v>食　料　費</v>
      </c>
      <c r="C96" s="225"/>
      <c r="D96" s="227"/>
      <c r="E96" s="230">
        <f>SUMIF('【様式4-8】食料費'!E112:E134,"立候補準備",'【様式4-8】食料費'!C112:D134)</f>
        <v>0</v>
      </c>
      <c r="F96" s="234"/>
      <c r="G96" s="237"/>
      <c r="H96" s="230">
        <f>SUMIF('【様式4-8】食料費'!E112:E134,"選 挙 運 動",'【様式4-8】食料費'!C112:D134)</f>
        <v>0</v>
      </c>
      <c r="I96" s="234"/>
      <c r="J96" s="237"/>
      <c r="K96" s="230">
        <f t="shared" si="2"/>
        <v>0</v>
      </c>
      <c r="L96" s="234"/>
      <c r="M96" s="237"/>
      <c r="O96" s="215"/>
      <c r="Q96" s="244"/>
      <c r="R96" s="246"/>
    </row>
    <row r="97" spans="1:17" ht="27.9" customHeight="1">
      <c r="A97" s="220" t="s">
        <v>152</v>
      </c>
      <c r="B97" s="223" t="s">
        <v>151</v>
      </c>
      <c r="C97" s="225"/>
      <c r="D97" s="227"/>
      <c r="E97" s="230">
        <f>SUMIF('【様式4-9】休泊費'!E85:E107,"立候補準備",'【様式4-9】休泊費'!C85:D107)</f>
        <v>0</v>
      </c>
      <c r="F97" s="234"/>
      <c r="G97" s="237"/>
      <c r="H97" s="230">
        <f>SUMIF('【様式4-9】休泊費'!E85:E107,"選 挙 運 動",'【様式4-9】休泊費'!C85:D107)</f>
        <v>0</v>
      </c>
      <c r="I97" s="234"/>
      <c r="J97" s="237"/>
      <c r="K97" s="230">
        <f t="shared" si="2"/>
        <v>0</v>
      </c>
      <c r="L97" s="234"/>
      <c r="M97" s="237"/>
      <c r="O97" s="215"/>
      <c r="Q97" s="244"/>
    </row>
    <row r="98" spans="1:17" ht="27.9" customHeight="1">
      <c r="A98" s="220" t="s">
        <v>150</v>
      </c>
      <c r="B98" s="223" t="s">
        <v>149</v>
      </c>
      <c r="C98" s="225"/>
      <c r="D98" s="227"/>
      <c r="E98" s="230">
        <f>SUMIF('【様式4-10】雑費'!E112:E134,"立候補準備",'【様式4-10】雑費'!C112:D134)</f>
        <v>0</v>
      </c>
      <c r="F98" s="234"/>
      <c r="G98" s="237"/>
      <c r="H98" s="230">
        <f>SUMIF('【様式4-10】雑費'!E112:E134,"選 挙 運 動",'【様式4-10】雑費'!C112:D134)</f>
        <v>0</v>
      </c>
      <c r="I98" s="234"/>
      <c r="J98" s="237"/>
      <c r="K98" s="230">
        <f t="shared" si="2"/>
        <v>0</v>
      </c>
      <c r="L98" s="234"/>
      <c r="M98" s="237"/>
      <c r="O98" s="215"/>
      <c r="Q98" s="245"/>
    </row>
    <row r="99" spans="1:17" ht="27.9" customHeight="1">
      <c r="A99" s="221" t="s">
        <v>10</v>
      </c>
      <c r="B99" s="224"/>
      <c r="C99" s="224"/>
      <c r="D99" s="228"/>
      <c r="E99" s="231">
        <f>E87+E88+SUM(E91:G98)</f>
        <v>0</v>
      </c>
      <c r="F99" s="235"/>
      <c r="G99" s="238"/>
      <c r="H99" s="231">
        <f>H87+H88+SUM(H91:J98)</f>
        <v>0</v>
      </c>
      <c r="I99" s="235"/>
      <c r="J99" s="238"/>
      <c r="K99" s="231">
        <f>K87+K88+SUM(K91:M98)</f>
        <v>0</v>
      </c>
      <c r="L99" s="235"/>
      <c r="M99" s="238"/>
    </row>
  </sheetData>
  <mergeCells count="270">
    <mergeCell ref="A2:D2"/>
    <mergeCell ref="E2:G2"/>
    <mergeCell ref="H2:J2"/>
    <mergeCell ref="K2:M2"/>
    <mergeCell ref="B3:D3"/>
    <mergeCell ref="E3:G3"/>
    <mergeCell ref="H3:J3"/>
    <mergeCell ref="K3:M3"/>
    <mergeCell ref="B4:D4"/>
    <mergeCell ref="E4:G4"/>
    <mergeCell ref="H4:J4"/>
    <mergeCell ref="K4:M4"/>
    <mergeCell ref="B5:D5"/>
    <mergeCell ref="E5:G5"/>
    <mergeCell ref="H5:J5"/>
    <mergeCell ref="K5:M5"/>
    <mergeCell ref="B6:D6"/>
    <mergeCell ref="E6:G6"/>
    <mergeCell ref="H6:J6"/>
    <mergeCell ref="K6:M6"/>
    <mergeCell ref="B7:D7"/>
    <mergeCell ref="E7:G7"/>
    <mergeCell ref="H7:J7"/>
    <mergeCell ref="K7:M7"/>
    <mergeCell ref="B8:D8"/>
    <mergeCell ref="E8:G8"/>
    <mergeCell ref="H8:J8"/>
    <mergeCell ref="K8:M8"/>
    <mergeCell ref="B9:D9"/>
    <mergeCell ref="E9:G9"/>
    <mergeCell ref="H9:J9"/>
    <mergeCell ref="K9:M9"/>
    <mergeCell ref="B10:D10"/>
    <mergeCell ref="E10:G10"/>
    <mergeCell ref="H10:J10"/>
    <mergeCell ref="K10:M10"/>
    <mergeCell ref="B11:D11"/>
    <mergeCell ref="E11:G11"/>
    <mergeCell ref="H11:J11"/>
    <mergeCell ref="K11:M11"/>
    <mergeCell ref="B12:D12"/>
    <mergeCell ref="E12:G12"/>
    <mergeCell ref="H12:J12"/>
    <mergeCell ref="K12:M12"/>
    <mergeCell ref="B13:D13"/>
    <mergeCell ref="E13:G13"/>
    <mergeCell ref="H13:J13"/>
    <mergeCell ref="K13:M13"/>
    <mergeCell ref="B14:D14"/>
    <mergeCell ref="E14:G14"/>
    <mergeCell ref="H14:J14"/>
    <mergeCell ref="K14:M14"/>
    <mergeCell ref="A15:D15"/>
    <mergeCell ref="E15:G15"/>
    <mergeCell ref="H15:J15"/>
    <mergeCell ref="K15:M15"/>
    <mergeCell ref="V21:X21"/>
    <mergeCell ref="Y21:AA21"/>
    <mergeCell ref="AB21:AD21"/>
    <mergeCell ref="V22:X22"/>
    <mergeCell ref="Y22:AA22"/>
    <mergeCell ref="AB22:AD22"/>
    <mergeCell ref="V23:X23"/>
    <mergeCell ref="Y23:AA23"/>
    <mergeCell ref="AB23:AD23"/>
    <mergeCell ref="V24:X24"/>
    <mergeCell ref="Y24:AA24"/>
    <mergeCell ref="AB24:AD24"/>
    <mergeCell ref="V25:X25"/>
    <mergeCell ref="Y25:AA25"/>
    <mergeCell ref="AB25:AD25"/>
    <mergeCell ref="V26:X26"/>
    <mergeCell ref="Y26:AA26"/>
    <mergeCell ref="AB26:AD26"/>
    <mergeCell ref="V27:X27"/>
    <mergeCell ref="Y27:AA27"/>
    <mergeCell ref="AB27:AD27"/>
    <mergeCell ref="V28:X28"/>
    <mergeCell ref="Y28:AA28"/>
    <mergeCell ref="AB28:AD28"/>
    <mergeCell ref="V29:X29"/>
    <mergeCell ref="Y29:AA29"/>
    <mergeCell ref="AB29:AD29"/>
    <mergeCell ref="A30:D30"/>
    <mergeCell ref="E30:G30"/>
    <mergeCell ref="H30:J30"/>
    <mergeCell ref="K30:M30"/>
    <mergeCell ref="V30:X30"/>
    <mergeCell ref="Y30:AA30"/>
    <mergeCell ref="AB30:AD30"/>
    <mergeCell ref="B31:D31"/>
    <mergeCell ref="E31:G31"/>
    <mergeCell ref="H31:J31"/>
    <mergeCell ref="K31:M31"/>
    <mergeCell ref="V31:X31"/>
    <mergeCell ref="Y31:AA31"/>
    <mergeCell ref="AB31:AD31"/>
    <mergeCell ref="B32:D32"/>
    <mergeCell ref="E32:G32"/>
    <mergeCell ref="H32:J32"/>
    <mergeCell ref="K32:M32"/>
    <mergeCell ref="V32:X32"/>
    <mergeCell ref="Y32:AA32"/>
    <mergeCell ref="AB32:AD32"/>
    <mergeCell ref="B33:D33"/>
    <mergeCell ref="E33:G33"/>
    <mergeCell ref="H33:J33"/>
    <mergeCell ref="K33:M33"/>
    <mergeCell ref="V33:X33"/>
    <mergeCell ref="Y33:AA33"/>
    <mergeCell ref="AB33:AD33"/>
    <mergeCell ref="B34:D34"/>
    <mergeCell ref="E34:G34"/>
    <mergeCell ref="H34:J34"/>
    <mergeCell ref="K34:M34"/>
    <mergeCell ref="V34:X34"/>
    <mergeCell ref="Y34:AA34"/>
    <mergeCell ref="AB34:AD34"/>
    <mergeCell ref="B35:D35"/>
    <mergeCell ref="E35:G35"/>
    <mergeCell ref="H35:J35"/>
    <mergeCell ref="K35:M35"/>
    <mergeCell ref="B36:D36"/>
    <mergeCell ref="E36:G36"/>
    <mergeCell ref="H36:J36"/>
    <mergeCell ref="K36:M36"/>
    <mergeCell ref="B37:D37"/>
    <mergeCell ref="E37:G37"/>
    <mergeCell ref="H37:J37"/>
    <mergeCell ref="K37:M37"/>
    <mergeCell ref="B38:D38"/>
    <mergeCell ref="E38:G38"/>
    <mergeCell ref="H38:J38"/>
    <mergeCell ref="K38:M38"/>
    <mergeCell ref="B39:D39"/>
    <mergeCell ref="E39:G39"/>
    <mergeCell ref="H39:J39"/>
    <mergeCell ref="K39:M39"/>
    <mergeCell ref="B40:D40"/>
    <mergeCell ref="E40:G40"/>
    <mergeCell ref="H40:J40"/>
    <mergeCell ref="K40:M40"/>
    <mergeCell ref="B41:D41"/>
    <mergeCell ref="E41:G41"/>
    <mergeCell ref="H41:J41"/>
    <mergeCell ref="K41:M41"/>
    <mergeCell ref="B42:D42"/>
    <mergeCell ref="E42:G42"/>
    <mergeCell ref="H42:J42"/>
    <mergeCell ref="K42:M42"/>
    <mergeCell ref="A43:D43"/>
    <mergeCell ref="E43:G43"/>
    <mergeCell ref="H43:J43"/>
    <mergeCell ref="K43:M43"/>
    <mergeCell ref="A58:D58"/>
    <mergeCell ref="E58:G58"/>
    <mergeCell ref="H58:J58"/>
    <mergeCell ref="K58:M58"/>
    <mergeCell ref="B59:D59"/>
    <mergeCell ref="E59:G59"/>
    <mergeCell ref="H59:J59"/>
    <mergeCell ref="K59:M59"/>
    <mergeCell ref="B60:D60"/>
    <mergeCell ref="E60:G60"/>
    <mergeCell ref="H60:J60"/>
    <mergeCell ref="K60:M60"/>
    <mergeCell ref="B61:D61"/>
    <mergeCell ref="E61:G61"/>
    <mergeCell ref="H61:J61"/>
    <mergeCell ref="K61:M61"/>
    <mergeCell ref="B62:D62"/>
    <mergeCell ref="E62:G62"/>
    <mergeCell ref="H62:J62"/>
    <mergeCell ref="K62:M62"/>
    <mergeCell ref="B63:D63"/>
    <mergeCell ref="E63:G63"/>
    <mergeCell ref="H63:J63"/>
    <mergeCell ref="K63:M63"/>
    <mergeCell ref="B64:D64"/>
    <mergeCell ref="E64:G64"/>
    <mergeCell ref="H64:J64"/>
    <mergeCell ref="K64:M64"/>
    <mergeCell ref="B65:D65"/>
    <mergeCell ref="E65:G65"/>
    <mergeCell ref="H65:J65"/>
    <mergeCell ref="K65:M65"/>
    <mergeCell ref="B66:D66"/>
    <mergeCell ref="E66:G66"/>
    <mergeCell ref="H66:J66"/>
    <mergeCell ref="K66:M66"/>
    <mergeCell ref="B67:D67"/>
    <mergeCell ref="E67:G67"/>
    <mergeCell ref="H67:J67"/>
    <mergeCell ref="K67:M67"/>
    <mergeCell ref="B68:D68"/>
    <mergeCell ref="E68:G68"/>
    <mergeCell ref="H68:J68"/>
    <mergeCell ref="K68:M68"/>
    <mergeCell ref="B69:D69"/>
    <mergeCell ref="E69:G69"/>
    <mergeCell ref="H69:J69"/>
    <mergeCell ref="K69:M69"/>
    <mergeCell ref="B70:D70"/>
    <mergeCell ref="E70:G70"/>
    <mergeCell ref="H70:J70"/>
    <mergeCell ref="K70:M70"/>
    <mergeCell ref="A71:D71"/>
    <mergeCell ref="E71:G71"/>
    <mergeCell ref="H71:J71"/>
    <mergeCell ref="K71:M71"/>
    <mergeCell ref="A86:D86"/>
    <mergeCell ref="E86:G86"/>
    <mergeCell ref="H86:J86"/>
    <mergeCell ref="K86:M86"/>
    <mergeCell ref="B87:D87"/>
    <mergeCell ref="E87:G87"/>
    <mergeCell ref="H87:J87"/>
    <mergeCell ref="K87:M87"/>
    <mergeCell ref="B88:D88"/>
    <mergeCell ref="E88:G88"/>
    <mergeCell ref="H88:J88"/>
    <mergeCell ref="K88:M88"/>
    <mergeCell ref="B89:D89"/>
    <mergeCell ref="E89:G89"/>
    <mergeCell ref="H89:J89"/>
    <mergeCell ref="K89:M89"/>
    <mergeCell ref="B90:D90"/>
    <mergeCell ref="E90:G90"/>
    <mergeCell ref="H90:J90"/>
    <mergeCell ref="K90:M90"/>
    <mergeCell ref="B91:D91"/>
    <mergeCell ref="E91:G91"/>
    <mergeCell ref="H91:J91"/>
    <mergeCell ref="K91:M91"/>
    <mergeCell ref="B92:D92"/>
    <mergeCell ref="E92:G92"/>
    <mergeCell ref="H92:J92"/>
    <mergeCell ref="K92:M92"/>
    <mergeCell ref="B93:D93"/>
    <mergeCell ref="E93:G93"/>
    <mergeCell ref="H93:J93"/>
    <mergeCell ref="K93:M93"/>
    <mergeCell ref="B94:D94"/>
    <mergeCell ref="E94:G94"/>
    <mergeCell ref="H94:J94"/>
    <mergeCell ref="K94:M94"/>
    <mergeCell ref="B95:D95"/>
    <mergeCell ref="E95:G95"/>
    <mergeCell ref="H95:J95"/>
    <mergeCell ref="K95:M95"/>
    <mergeCell ref="B96:D96"/>
    <mergeCell ref="E96:G96"/>
    <mergeCell ref="H96:J96"/>
    <mergeCell ref="K96:M96"/>
    <mergeCell ref="B97:D97"/>
    <mergeCell ref="E97:G97"/>
    <mergeCell ref="H97:J97"/>
    <mergeCell ref="K97:M97"/>
    <mergeCell ref="B98:D98"/>
    <mergeCell ref="E98:G98"/>
    <mergeCell ref="H98:J98"/>
    <mergeCell ref="K98:M98"/>
    <mergeCell ref="A99:D99"/>
    <mergeCell ref="E99:G99"/>
    <mergeCell ref="H99:J99"/>
    <mergeCell ref="K99:M99"/>
    <mergeCell ref="O1:O14"/>
    <mergeCell ref="O29:O42"/>
    <mergeCell ref="O57:O70"/>
    <mergeCell ref="O85:O98"/>
  </mergeCells>
  <phoneticPr fontId="3"/>
  <pageMargins left="0.51181102362204722" right="0.39370078740157483" top="0.47244094488188976" bottom="0.31496062992125984" header="0.35433070866141736" footer="0.19685039370078741"/>
  <pageSetup paperSize="9" fitToWidth="1" fitToHeight="1" orientation="landscape" usePrinterDefaults="1" r:id="rId1"/>
  <headerFooter alignWithMargins="0">
    <oddFooter>&amp;L&amp;"ＭＳ Ｐ明朝,標準"（注）「計」欄の算出について、「（2）家屋費　（①＋②）」を重複して計算しないように、ご注意ください。</oddFooter>
  </headerFooter>
  <rowBreaks count="3" manualBreakCount="3">
    <brk id="28" max="12" man="1"/>
    <brk id="56" max="12" man="1"/>
    <brk id="8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002060"/>
  </sheetPr>
  <dimension ref="A1:O108"/>
  <sheetViews>
    <sheetView view="pageBreakPreview" zoomScale="85" zoomScaleSheetLayoutView="85" workbookViewId="0">
      <pane ySplit="3" topLeftCell="A4" activePane="bottomLeft" state="frozen"/>
      <selection pane="bottomLeft" activeCell="E5" sqref="E5"/>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93"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44140625" style="93" customWidth="1"/>
    <col min="13" max="13" width="9" style="93"/>
    <col min="14" max="14" width="11" style="93" bestFit="1" customWidth="1"/>
    <col min="15" max="16384" width="9" style="93"/>
  </cols>
  <sheetData>
    <row r="1" spans="1:13" ht="18.75" customHeight="1">
      <c r="A1" s="94" t="s">
        <v>52</v>
      </c>
      <c r="B1" s="106" t="s">
        <v>111</v>
      </c>
      <c r="C1" s="127"/>
      <c r="D1" s="239"/>
      <c r="E1" s="147"/>
      <c r="F1" s="147"/>
      <c r="G1" s="41" t="s">
        <v>108</v>
      </c>
      <c r="K1" s="87" t="s">
        <v>204</v>
      </c>
      <c r="M1" s="215" t="s">
        <v>76</v>
      </c>
    </row>
    <row r="2" spans="1:13" ht="15" customHeight="1">
      <c r="A2" s="95" t="s">
        <v>1</v>
      </c>
      <c r="B2" s="107"/>
      <c r="C2" s="128" t="s">
        <v>114</v>
      </c>
      <c r="D2" s="107"/>
      <c r="E2" s="107" t="s">
        <v>15</v>
      </c>
      <c r="F2" s="257" t="s">
        <v>11</v>
      </c>
      <c r="G2" s="107" t="s">
        <v>18</v>
      </c>
      <c r="H2" s="107"/>
      <c r="I2" s="107"/>
      <c r="J2" s="260" t="s">
        <v>78</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247"/>
      <c r="B4" s="249"/>
      <c r="C4" s="129"/>
      <c r="D4" s="139"/>
      <c r="E4" s="254"/>
      <c r="F4" s="148"/>
      <c r="G4" s="165"/>
      <c r="H4" s="165"/>
      <c r="I4" s="148"/>
      <c r="J4" s="191"/>
      <c r="K4" s="204"/>
      <c r="M4" s="215"/>
    </row>
    <row r="5" spans="1:13" ht="22.5" customHeight="1">
      <c r="A5" s="247"/>
      <c r="B5" s="249"/>
      <c r="C5" s="129"/>
      <c r="D5" s="139"/>
      <c r="E5" s="254"/>
      <c r="F5" s="148"/>
      <c r="G5" s="165"/>
      <c r="H5" s="165"/>
      <c r="I5" s="148"/>
      <c r="J5" s="262"/>
      <c r="K5" s="266"/>
      <c r="M5" s="215"/>
    </row>
    <row r="6" spans="1:13" ht="22.5" customHeight="1">
      <c r="A6" s="247"/>
      <c r="B6" s="249"/>
      <c r="C6" s="129"/>
      <c r="D6" s="139"/>
      <c r="E6" s="254"/>
      <c r="F6" s="148"/>
      <c r="G6" s="165"/>
      <c r="H6" s="165"/>
      <c r="I6" s="148"/>
      <c r="J6" s="191"/>
      <c r="K6" s="204"/>
      <c r="M6" s="215"/>
    </row>
    <row r="7" spans="1:13" ht="22.5" customHeight="1">
      <c r="A7" s="247"/>
      <c r="B7" s="249"/>
      <c r="C7" s="129"/>
      <c r="D7" s="139"/>
      <c r="E7" s="254"/>
      <c r="F7" s="148"/>
      <c r="G7" s="165"/>
      <c r="H7" s="165"/>
      <c r="I7" s="148"/>
      <c r="J7" s="191"/>
      <c r="K7" s="204"/>
      <c r="M7" s="215"/>
    </row>
    <row r="8" spans="1:13" ht="22.5" customHeight="1">
      <c r="A8" s="247"/>
      <c r="B8" s="249"/>
      <c r="C8" s="129"/>
      <c r="D8" s="139"/>
      <c r="E8" s="254"/>
      <c r="F8" s="148"/>
      <c r="G8" s="165"/>
      <c r="H8" s="165"/>
      <c r="I8" s="148"/>
      <c r="J8" s="191"/>
      <c r="K8" s="204"/>
      <c r="M8" s="215"/>
    </row>
    <row r="9" spans="1:13" ht="22.5" customHeight="1">
      <c r="A9" s="247"/>
      <c r="B9" s="249"/>
      <c r="C9" s="129"/>
      <c r="D9" s="139"/>
      <c r="E9" s="254"/>
      <c r="F9" s="148"/>
      <c r="G9" s="165"/>
      <c r="H9" s="165"/>
      <c r="I9" s="148"/>
      <c r="J9" s="191"/>
      <c r="K9" s="204"/>
      <c r="M9" s="215"/>
    </row>
    <row r="10" spans="1:13" ht="22.5" customHeight="1">
      <c r="A10" s="247"/>
      <c r="B10" s="249"/>
      <c r="C10" s="129"/>
      <c r="D10" s="139"/>
      <c r="E10" s="254"/>
      <c r="F10" s="148"/>
      <c r="G10" s="165"/>
      <c r="H10" s="165"/>
      <c r="I10" s="148"/>
      <c r="J10" s="191"/>
      <c r="K10" s="204"/>
      <c r="M10" s="215"/>
    </row>
    <row r="11" spans="1:13" ht="22.5" customHeight="1">
      <c r="A11" s="247"/>
      <c r="B11" s="249"/>
      <c r="C11" s="129"/>
      <c r="D11" s="139"/>
      <c r="E11" s="254"/>
      <c r="F11" s="148"/>
      <c r="G11" s="165"/>
      <c r="H11" s="165"/>
      <c r="I11" s="148"/>
      <c r="J11" s="191"/>
      <c r="K11" s="204"/>
      <c r="M11" s="215"/>
    </row>
    <row r="12" spans="1:13" ht="22.5" customHeight="1">
      <c r="A12" s="247"/>
      <c r="B12" s="249"/>
      <c r="C12" s="129"/>
      <c r="D12" s="139"/>
      <c r="E12" s="254"/>
      <c r="F12" s="148"/>
      <c r="G12" s="165"/>
      <c r="H12" s="165"/>
      <c r="I12" s="148"/>
      <c r="J12" s="191"/>
      <c r="K12" s="204"/>
      <c r="M12" s="215"/>
    </row>
    <row r="13" spans="1:13" ht="22.5" customHeight="1">
      <c r="A13" s="247"/>
      <c r="B13" s="249"/>
      <c r="C13" s="129"/>
      <c r="D13" s="139"/>
      <c r="E13" s="254"/>
      <c r="F13" s="148"/>
      <c r="G13" s="165"/>
      <c r="H13" s="165"/>
      <c r="I13" s="148"/>
      <c r="J13" s="191"/>
      <c r="K13" s="204"/>
      <c r="M13" s="215"/>
    </row>
    <row r="14" spans="1:13" ht="22.5" customHeight="1">
      <c r="A14" s="247"/>
      <c r="B14" s="249"/>
      <c r="C14" s="129"/>
      <c r="D14" s="139"/>
      <c r="E14" s="254"/>
      <c r="F14" s="148"/>
      <c r="G14" s="165"/>
      <c r="H14" s="165"/>
      <c r="I14" s="148"/>
      <c r="J14" s="262"/>
      <c r="K14" s="204"/>
      <c r="M14" s="215"/>
    </row>
    <row r="15" spans="1:13" ht="22.5" customHeight="1">
      <c r="A15" s="247"/>
      <c r="B15" s="249"/>
      <c r="C15" s="129"/>
      <c r="D15" s="139"/>
      <c r="E15" s="254"/>
      <c r="F15" s="148"/>
      <c r="G15" s="165"/>
      <c r="H15" s="165"/>
      <c r="I15" s="148"/>
      <c r="J15" s="191"/>
      <c r="K15" s="204"/>
      <c r="M15" s="215"/>
    </row>
    <row r="16" spans="1:13" ht="22.5" customHeight="1">
      <c r="A16" s="247"/>
      <c r="B16" s="249"/>
      <c r="C16" s="129"/>
      <c r="D16" s="139"/>
      <c r="E16" s="254"/>
      <c r="F16" s="148"/>
      <c r="G16" s="165"/>
      <c r="H16" s="165"/>
      <c r="I16" s="148"/>
      <c r="J16" s="191"/>
      <c r="K16" s="204"/>
    </row>
    <row r="17" spans="1:15" ht="22.5" customHeight="1">
      <c r="A17" s="247"/>
      <c r="B17" s="249"/>
      <c r="C17" s="129"/>
      <c r="D17" s="139"/>
      <c r="E17" s="254"/>
      <c r="F17" s="148"/>
      <c r="G17" s="167"/>
      <c r="H17" s="167"/>
      <c r="I17" s="190"/>
      <c r="J17" s="263"/>
      <c r="K17" s="267"/>
    </row>
    <row r="18" spans="1:15" ht="22.5" customHeight="1">
      <c r="A18" s="247"/>
      <c r="B18" s="249"/>
      <c r="C18" s="129"/>
      <c r="D18" s="139"/>
      <c r="E18" s="254"/>
      <c r="F18" s="148"/>
      <c r="G18" s="167"/>
      <c r="H18" s="167"/>
      <c r="I18" s="190"/>
      <c r="J18" s="263"/>
      <c r="K18" s="267"/>
    </row>
    <row r="19" spans="1:15" ht="22.5" customHeight="1">
      <c r="A19" s="247"/>
      <c r="B19" s="249"/>
      <c r="C19" s="129"/>
      <c r="D19" s="139"/>
      <c r="E19" s="254"/>
      <c r="F19" s="148"/>
      <c r="G19" s="165"/>
      <c r="H19" s="165"/>
      <c r="I19" s="148"/>
      <c r="J19" s="191"/>
      <c r="K19" s="204"/>
    </row>
    <row r="20" spans="1:15" ht="22.5" customHeight="1">
      <c r="A20" s="247"/>
      <c r="B20" s="249"/>
      <c r="C20" s="129"/>
      <c r="D20" s="139"/>
      <c r="E20" s="254"/>
      <c r="F20" s="148"/>
      <c r="G20" s="165"/>
      <c r="H20" s="165"/>
      <c r="I20" s="148"/>
      <c r="J20" s="191"/>
      <c r="K20" s="204"/>
    </row>
    <row r="21" spans="1:15" ht="22.5" customHeight="1">
      <c r="A21" s="247"/>
      <c r="B21" s="249"/>
      <c r="C21" s="129"/>
      <c r="D21" s="139"/>
      <c r="E21" s="254"/>
      <c r="F21" s="148"/>
      <c r="G21" s="165"/>
      <c r="H21" s="165"/>
      <c r="I21" s="148"/>
      <c r="J21" s="191"/>
      <c r="K21" s="204"/>
    </row>
    <row r="22" spans="1:15" ht="22.5" customHeight="1">
      <c r="A22" s="247"/>
      <c r="B22" s="249"/>
      <c r="C22" s="129"/>
      <c r="D22" s="139"/>
      <c r="E22" s="254"/>
      <c r="F22" s="148"/>
      <c r="G22" s="165"/>
      <c r="H22" s="165"/>
      <c r="I22" s="148"/>
      <c r="J22" s="191"/>
      <c r="K22" s="204"/>
    </row>
    <row r="23" spans="1:15" ht="22.5" customHeight="1">
      <c r="A23" s="247"/>
      <c r="B23" s="249"/>
      <c r="C23" s="129"/>
      <c r="D23" s="139"/>
      <c r="E23" s="254"/>
      <c r="F23" s="148"/>
      <c r="G23" s="165"/>
      <c r="H23" s="165"/>
      <c r="I23" s="148"/>
      <c r="J23" s="191"/>
      <c r="K23" s="204"/>
    </row>
    <row r="24" spans="1:15" ht="22.5" customHeight="1">
      <c r="A24" s="247"/>
      <c r="B24" s="249"/>
      <c r="C24" s="129"/>
      <c r="D24" s="139"/>
      <c r="E24" s="254"/>
      <c r="F24" s="148"/>
      <c r="G24" s="165"/>
      <c r="H24" s="165"/>
      <c r="I24" s="148"/>
      <c r="J24" s="191"/>
      <c r="K24" s="204"/>
      <c r="M24" s="271">
        <f>SUMIF(E4:E26,"立候補準備",C4:C26)</f>
        <v>0</v>
      </c>
      <c r="N24" s="246" t="s">
        <v>34</v>
      </c>
      <c r="O24" s="217" t="s">
        <v>62</v>
      </c>
    </row>
    <row r="25" spans="1:15" ht="22.5" customHeight="1">
      <c r="A25" s="247"/>
      <c r="B25" s="249"/>
      <c r="C25" s="129"/>
      <c r="D25" s="139"/>
      <c r="E25" s="254"/>
      <c r="F25" s="148"/>
      <c r="G25" s="165"/>
      <c r="H25" s="165"/>
      <c r="I25" s="148"/>
      <c r="J25" s="191"/>
      <c r="K25" s="204"/>
      <c r="M25" s="271">
        <f>SUMIF(E4:E26,"選 挙 運 動",C4:C26)</f>
        <v>0</v>
      </c>
      <c r="N25" s="246" t="s">
        <v>49</v>
      </c>
      <c r="O25" s="217" t="s">
        <v>63</v>
      </c>
    </row>
    <row r="26" spans="1:15" ht="22.5" customHeight="1">
      <c r="A26" s="247"/>
      <c r="B26" s="249"/>
      <c r="C26" s="130"/>
      <c r="D26" s="140"/>
      <c r="E26" s="254"/>
      <c r="F26" s="148"/>
      <c r="G26" s="165"/>
      <c r="H26" s="165"/>
      <c r="I26" s="148"/>
      <c r="J26" s="191"/>
      <c r="K26" s="204"/>
      <c r="M26" s="271">
        <f>SUM(M24:M25)</f>
        <v>0</v>
      </c>
      <c r="O26" s="217" t="s">
        <v>178</v>
      </c>
    </row>
    <row r="27" spans="1:15" ht="18.75" customHeight="1">
      <c r="A27" s="248" t="s">
        <v>16</v>
      </c>
      <c r="B27" s="250"/>
      <c r="C27" s="252"/>
      <c r="D27" s="253"/>
      <c r="E27" s="255"/>
      <c r="F27" s="256"/>
      <c r="G27" s="258"/>
      <c r="H27" s="259"/>
      <c r="I27" s="256"/>
      <c r="J27" s="264"/>
      <c r="K27" s="268"/>
      <c r="M27" s="245" t="str">
        <f>IF(M26=C27,"OK","NG")</f>
        <v>OK</v>
      </c>
      <c r="O27" s="217" t="s">
        <v>65</v>
      </c>
    </row>
    <row r="28" spans="1:15" ht="18.75" customHeight="1">
      <c r="A28" s="94" t="s">
        <v>52</v>
      </c>
      <c r="B28" s="106" t="s">
        <v>111</v>
      </c>
      <c r="C28" s="127"/>
      <c r="D28" s="239"/>
      <c r="E28" s="147"/>
      <c r="F28" s="147"/>
      <c r="G28" s="127" t="s">
        <v>109</v>
      </c>
      <c r="K28" s="87" t="s">
        <v>204</v>
      </c>
      <c r="M28" s="215" t="s">
        <v>58</v>
      </c>
      <c r="O28" s="217" t="s">
        <v>84</v>
      </c>
    </row>
    <row r="29" spans="1:15" ht="15" customHeight="1">
      <c r="A29" s="95" t="s">
        <v>1</v>
      </c>
      <c r="B29" s="107"/>
      <c r="C29" s="128" t="s">
        <v>114</v>
      </c>
      <c r="D29" s="107"/>
      <c r="E29" s="107" t="s">
        <v>15</v>
      </c>
      <c r="F29" s="257" t="s">
        <v>11</v>
      </c>
      <c r="G29" s="107" t="s">
        <v>18</v>
      </c>
      <c r="H29" s="107"/>
      <c r="I29" s="107"/>
      <c r="J29" s="260" t="s">
        <v>4</v>
      </c>
      <c r="K29" s="202" t="s">
        <v>12</v>
      </c>
      <c r="M29" s="215"/>
    </row>
    <row r="30" spans="1:15" ht="15" customHeight="1">
      <c r="A30" s="96"/>
      <c r="B30" s="108"/>
      <c r="C30" s="108"/>
      <c r="D30" s="108"/>
      <c r="E30" s="108"/>
      <c r="F30" s="148"/>
      <c r="G30" s="148" t="s">
        <v>7</v>
      </c>
      <c r="H30" s="148" t="s">
        <v>2</v>
      </c>
      <c r="I30" s="108" t="s">
        <v>35</v>
      </c>
      <c r="J30" s="261"/>
      <c r="K30" s="203"/>
      <c r="M30" s="215"/>
    </row>
    <row r="31" spans="1:15" ht="22.5" customHeight="1">
      <c r="A31" s="247"/>
      <c r="B31" s="249"/>
      <c r="C31" s="129"/>
      <c r="D31" s="139"/>
      <c r="E31" s="254"/>
      <c r="F31" s="148"/>
      <c r="G31" s="165"/>
      <c r="H31" s="165"/>
      <c r="I31" s="148"/>
      <c r="J31" s="191"/>
      <c r="K31" s="204"/>
      <c r="M31" s="215"/>
    </row>
    <row r="32" spans="1:15" ht="22.5" customHeight="1">
      <c r="A32" s="247"/>
      <c r="B32" s="249"/>
      <c r="C32" s="129"/>
      <c r="D32" s="139"/>
      <c r="E32" s="254"/>
      <c r="F32" s="148"/>
      <c r="G32" s="165"/>
      <c r="H32" s="165"/>
      <c r="I32" s="148"/>
      <c r="J32" s="262"/>
      <c r="K32" s="266"/>
      <c r="M32" s="215"/>
    </row>
    <row r="33" spans="1:13" ht="22.5" customHeight="1">
      <c r="A33" s="247"/>
      <c r="B33" s="249"/>
      <c r="C33" s="129"/>
      <c r="D33" s="139"/>
      <c r="E33" s="254"/>
      <c r="F33" s="148"/>
      <c r="G33" s="165"/>
      <c r="H33" s="165"/>
      <c r="I33" s="148"/>
      <c r="J33" s="191"/>
      <c r="K33" s="204"/>
      <c r="M33" s="215"/>
    </row>
    <row r="34" spans="1:13" ht="22.5" customHeight="1">
      <c r="A34" s="247"/>
      <c r="B34" s="249"/>
      <c r="C34" s="129"/>
      <c r="D34" s="139"/>
      <c r="E34" s="254"/>
      <c r="F34" s="148"/>
      <c r="G34" s="165"/>
      <c r="H34" s="165"/>
      <c r="I34" s="148"/>
      <c r="J34" s="191"/>
      <c r="K34" s="204"/>
      <c r="M34" s="215"/>
    </row>
    <row r="35" spans="1:13" ht="22.5" customHeight="1">
      <c r="A35" s="247"/>
      <c r="B35" s="249"/>
      <c r="C35" s="129"/>
      <c r="D35" s="139"/>
      <c r="E35" s="254"/>
      <c r="F35" s="148"/>
      <c r="G35" s="165"/>
      <c r="H35" s="165"/>
      <c r="I35" s="148"/>
      <c r="J35" s="191"/>
      <c r="K35" s="204"/>
      <c r="M35" s="215"/>
    </row>
    <row r="36" spans="1:13" ht="22.5" customHeight="1">
      <c r="A36" s="247"/>
      <c r="B36" s="249"/>
      <c r="C36" s="129"/>
      <c r="D36" s="139"/>
      <c r="E36" s="254"/>
      <c r="F36" s="148"/>
      <c r="G36" s="165"/>
      <c r="H36" s="165"/>
      <c r="I36" s="148"/>
      <c r="J36" s="191"/>
      <c r="K36" s="204"/>
      <c r="M36" s="215"/>
    </row>
    <row r="37" spans="1:13" ht="22.5" customHeight="1">
      <c r="A37" s="247"/>
      <c r="B37" s="249"/>
      <c r="C37" s="129"/>
      <c r="D37" s="139"/>
      <c r="E37" s="254"/>
      <c r="F37" s="148"/>
      <c r="G37" s="165"/>
      <c r="H37" s="165"/>
      <c r="I37" s="148"/>
      <c r="J37" s="191"/>
      <c r="K37" s="204"/>
      <c r="M37" s="215"/>
    </row>
    <row r="38" spans="1:13" ht="22.5" customHeight="1">
      <c r="A38" s="247"/>
      <c r="B38" s="249"/>
      <c r="C38" s="129"/>
      <c r="D38" s="139"/>
      <c r="E38" s="254"/>
      <c r="F38" s="148"/>
      <c r="G38" s="165"/>
      <c r="H38" s="165"/>
      <c r="I38" s="148"/>
      <c r="J38" s="191"/>
      <c r="K38" s="204"/>
      <c r="M38" s="215"/>
    </row>
    <row r="39" spans="1:13" ht="22.5" customHeight="1">
      <c r="A39" s="247"/>
      <c r="B39" s="249"/>
      <c r="C39" s="129"/>
      <c r="D39" s="139"/>
      <c r="E39" s="254"/>
      <c r="F39" s="148"/>
      <c r="G39" s="165"/>
      <c r="H39" s="165"/>
      <c r="I39" s="148"/>
      <c r="J39" s="191"/>
      <c r="K39" s="204"/>
      <c r="M39" s="215"/>
    </row>
    <row r="40" spans="1:13" ht="22.5" customHeight="1">
      <c r="A40" s="247"/>
      <c r="B40" s="249"/>
      <c r="C40" s="129"/>
      <c r="D40" s="139"/>
      <c r="E40" s="254"/>
      <c r="F40" s="148"/>
      <c r="G40" s="165"/>
      <c r="H40" s="165"/>
      <c r="I40" s="148"/>
      <c r="J40" s="191"/>
      <c r="K40" s="204"/>
      <c r="M40" s="215"/>
    </row>
    <row r="41" spans="1:13" ht="22.5" customHeight="1">
      <c r="A41" s="247"/>
      <c r="B41" s="249"/>
      <c r="C41" s="129"/>
      <c r="D41" s="139"/>
      <c r="E41" s="254"/>
      <c r="F41" s="148"/>
      <c r="G41" s="165"/>
      <c r="H41" s="165"/>
      <c r="I41" s="148"/>
      <c r="J41" s="262"/>
      <c r="K41" s="204"/>
      <c r="M41" s="215"/>
    </row>
    <row r="42" spans="1:13" ht="22.5" customHeight="1">
      <c r="A42" s="247"/>
      <c r="B42" s="249"/>
      <c r="C42" s="129"/>
      <c r="D42" s="139"/>
      <c r="E42" s="254"/>
      <c r="F42" s="148"/>
      <c r="G42" s="165"/>
      <c r="H42" s="165"/>
      <c r="I42" s="148"/>
      <c r="J42" s="191"/>
      <c r="K42" s="204"/>
      <c r="M42" s="215"/>
    </row>
    <row r="43" spans="1:13" ht="22.5" customHeight="1">
      <c r="A43" s="247"/>
      <c r="B43" s="249"/>
      <c r="C43" s="129"/>
      <c r="D43" s="139"/>
      <c r="E43" s="254"/>
      <c r="F43" s="148"/>
      <c r="G43" s="165"/>
      <c r="H43" s="165"/>
      <c r="I43" s="148"/>
      <c r="J43" s="191"/>
      <c r="K43" s="204"/>
    </row>
    <row r="44" spans="1:13" ht="22.5" customHeight="1">
      <c r="A44" s="247"/>
      <c r="B44" s="249"/>
      <c r="C44" s="129"/>
      <c r="D44" s="139"/>
      <c r="E44" s="254"/>
      <c r="F44" s="148"/>
      <c r="G44" s="167"/>
      <c r="H44" s="167"/>
      <c r="I44" s="190"/>
      <c r="J44" s="263"/>
      <c r="K44" s="267"/>
    </row>
    <row r="45" spans="1:13" ht="22.5" customHeight="1">
      <c r="A45" s="247"/>
      <c r="B45" s="249"/>
      <c r="C45" s="129"/>
      <c r="D45" s="139"/>
      <c r="E45" s="254"/>
      <c r="F45" s="148"/>
      <c r="G45" s="167"/>
      <c r="H45" s="167"/>
      <c r="I45" s="190"/>
      <c r="J45" s="263"/>
      <c r="K45" s="267"/>
    </row>
    <row r="46" spans="1:13" ht="22.5" customHeight="1">
      <c r="A46" s="247"/>
      <c r="B46" s="249"/>
      <c r="C46" s="129"/>
      <c r="D46" s="139"/>
      <c r="E46" s="254"/>
      <c r="F46" s="148"/>
      <c r="G46" s="165"/>
      <c r="H46" s="165"/>
      <c r="I46" s="148"/>
      <c r="J46" s="191"/>
      <c r="K46" s="204"/>
    </row>
    <row r="47" spans="1:13" ht="22.5" customHeight="1">
      <c r="A47" s="247"/>
      <c r="B47" s="249"/>
      <c r="C47" s="129"/>
      <c r="D47" s="139"/>
      <c r="E47" s="254"/>
      <c r="F47" s="148"/>
      <c r="G47" s="165"/>
      <c r="H47" s="165"/>
      <c r="I47" s="148"/>
      <c r="J47" s="191"/>
      <c r="K47" s="204"/>
    </row>
    <row r="48" spans="1:13" ht="22.5" customHeight="1">
      <c r="A48" s="247"/>
      <c r="B48" s="249"/>
      <c r="C48" s="129"/>
      <c r="D48" s="139"/>
      <c r="E48" s="254"/>
      <c r="F48" s="148"/>
      <c r="G48" s="165"/>
      <c r="H48" s="165"/>
      <c r="I48" s="148"/>
      <c r="J48" s="191"/>
      <c r="K48" s="204"/>
    </row>
    <row r="49" spans="1:13" ht="22.5" customHeight="1">
      <c r="A49" s="247"/>
      <c r="B49" s="249"/>
      <c r="C49" s="129"/>
      <c r="D49" s="139"/>
      <c r="E49" s="254"/>
      <c r="F49" s="148"/>
      <c r="G49" s="165"/>
      <c r="H49" s="165"/>
      <c r="I49" s="148"/>
      <c r="J49" s="191"/>
      <c r="K49" s="204"/>
    </row>
    <row r="50" spans="1:13" ht="22.5" customHeight="1">
      <c r="A50" s="247"/>
      <c r="B50" s="249"/>
      <c r="C50" s="129"/>
      <c r="D50" s="139"/>
      <c r="E50" s="254"/>
      <c r="F50" s="148"/>
      <c r="G50" s="165"/>
      <c r="H50" s="165"/>
      <c r="I50" s="148"/>
      <c r="J50" s="191"/>
      <c r="K50" s="204"/>
    </row>
    <row r="51" spans="1:13" ht="22.5" customHeight="1">
      <c r="A51" s="247"/>
      <c r="B51" s="249"/>
      <c r="C51" s="129"/>
      <c r="D51" s="139"/>
      <c r="E51" s="254"/>
      <c r="F51" s="148"/>
      <c r="G51" s="165"/>
      <c r="H51" s="165"/>
      <c r="I51" s="148"/>
      <c r="J51" s="191"/>
      <c r="K51" s="204"/>
      <c r="M51" s="271">
        <f>SUMIF(E31:E53,"立候補準備",C31:C53)</f>
        <v>0</v>
      </c>
    </row>
    <row r="52" spans="1:13" ht="22.5" customHeight="1">
      <c r="A52" s="247"/>
      <c r="B52" s="249"/>
      <c r="C52" s="129"/>
      <c r="D52" s="139"/>
      <c r="E52" s="254"/>
      <c r="F52" s="148"/>
      <c r="G52" s="165"/>
      <c r="H52" s="165"/>
      <c r="I52" s="148"/>
      <c r="J52" s="191"/>
      <c r="K52" s="204"/>
      <c r="M52" s="271">
        <f>SUMIF(E31:E53,"選 挙 運 動",C31:C53)</f>
        <v>0</v>
      </c>
    </row>
    <row r="53" spans="1:13" ht="22.5" customHeight="1">
      <c r="A53" s="247"/>
      <c r="B53" s="249"/>
      <c r="C53" s="131"/>
      <c r="D53" s="141"/>
      <c r="E53" s="254"/>
      <c r="F53" s="148"/>
      <c r="G53" s="165"/>
      <c r="H53" s="165"/>
      <c r="I53" s="148"/>
      <c r="J53" s="191"/>
      <c r="K53" s="204"/>
      <c r="M53" s="271">
        <f>SUM(M51:M52)</f>
        <v>0</v>
      </c>
    </row>
    <row r="54" spans="1:13" ht="18.75" customHeight="1">
      <c r="A54" s="248" t="s">
        <v>16</v>
      </c>
      <c r="B54" s="251"/>
      <c r="C54" s="252"/>
      <c r="D54" s="253"/>
      <c r="E54" s="256"/>
      <c r="F54" s="256"/>
      <c r="G54" s="258"/>
      <c r="H54" s="259"/>
      <c r="I54" s="256"/>
      <c r="J54" s="264"/>
      <c r="K54" s="269"/>
      <c r="M54" s="245" t="str">
        <f>IF(M53=C54,"OK","NG")</f>
        <v>OK</v>
      </c>
    </row>
    <row r="55" spans="1:13" ht="18.75" customHeight="1">
      <c r="A55" s="94" t="s">
        <v>52</v>
      </c>
      <c r="B55" s="106" t="s">
        <v>111</v>
      </c>
      <c r="C55" s="127"/>
      <c r="D55" s="239"/>
      <c r="E55" s="147"/>
      <c r="F55" s="147"/>
      <c r="G55" s="127" t="s">
        <v>110</v>
      </c>
      <c r="K55" s="87" t="s">
        <v>204</v>
      </c>
      <c r="M55" s="215" t="s">
        <v>74</v>
      </c>
    </row>
    <row r="56" spans="1:13" ht="15" customHeight="1">
      <c r="A56" s="95" t="s">
        <v>1</v>
      </c>
      <c r="B56" s="107"/>
      <c r="C56" s="128" t="s">
        <v>114</v>
      </c>
      <c r="D56" s="107"/>
      <c r="E56" s="107" t="s">
        <v>15</v>
      </c>
      <c r="F56" s="257" t="s">
        <v>11</v>
      </c>
      <c r="G56" s="107" t="s">
        <v>18</v>
      </c>
      <c r="H56" s="107"/>
      <c r="I56" s="107"/>
      <c r="J56" s="260" t="s">
        <v>4</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247"/>
      <c r="B58" s="249"/>
      <c r="C58" s="129"/>
      <c r="D58" s="139"/>
      <c r="E58" s="254"/>
      <c r="F58" s="148"/>
      <c r="G58" s="165"/>
      <c r="H58" s="165"/>
      <c r="I58" s="148"/>
      <c r="J58" s="191"/>
      <c r="K58" s="204"/>
      <c r="M58" s="215"/>
    </row>
    <row r="59" spans="1:13" ht="22.5" customHeight="1">
      <c r="A59" s="247"/>
      <c r="B59" s="249"/>
      <c r="C59" s="129"/>
      <c r="D59" s="139"/>
      <c r="E59" s="254"/>
      <c r="F59" s="148"/>
      <c r="G59" s="165"/>
      <c r="H59" s="165"/>
      <c r="I59" s="148"/>
      <c r="J59" s="262"/>
      <c r="K59" s="266"/>
      <c r="M59" s="215"/>
    </row>
    <row r="60" spans="1:13" ht="22.5" customHeight="1">
      <c r="A60" s="247"/>
      <c r="B60" s="249"/>
      <c r="C60" s="129"/>
      <c r="D60" s="139"/>
      <c r="E60" s="254"/>
      <c r="F60" s="148"/>
      <c r="G60" s="165"/>
      <c r="H60" s="165"/>
      <c r="I60" s="148"/>
      <c r="J60" s="191"/>
      <c r="K60" s="204"/>
      <c r="M60" s="215"/>
    </row>
    <row r="61" spans="1:13" ht="22.5" customHeight="1">
      <c r="A61" s="247"/>
      <c r="B61" s="249"/>
      <c r="C61" s="129"/>
      <c r="D61" s="139"/>
      <c r="E61" s="254"/>
      <c r="F61" s="148"/>
      <c r="G61" s="165"/>
      <c r="H61" s="165"/>
      <c r="I61" s="148"/>
      <c r="J61" s="191"/>
      <c r="K61" s="204"/>
      <c r="M61" s="215"/>
    </row>
    <row r="62" spans="1:13" ht="22.5" customHeight="1">
      <c r="A62" s="247"/>
      <c r="B62" s="249"/>
      <c r="C62" s="129"/>
      <c r="D62" s="139"/>
      <c r="E62" s="254"/>
      <c r="F62" s="148"/>
      <c r="G62" s="165"/>
      <c r="H62" s="165"/>
      <c r="I62" s="148"/>
      <c r="J62" s="191"/>
      <c r="K62" s="204"/>
      <c r="M62" s="215"/>
    </row>
    <row r="63" spans="1:13" ht="22.5" customHeight="1">
      <c r="A63" s="247"/>
      <c r="B63" s="249"/>
      <c r="C63" s="129"/>
      <c r="D63" s="139"/>
      <c r="E63" s="254"/>
      <c r="F63" s="148"/>
      <c r="G63" s="165"/>
      <c r="H63" s="165"/>
      <c r="I63" s="148"/>
      <c r="J63" s="191"/>
      <c r="K63" s="204"/>
      <c r="M63" s="215"/>
    </row>
    <row r="64" spans="1:13" ht="22.5" customHeight="1">
      <c r="A64" s="247"/>
      <c r="B64" s="249"/>
      <c r="C64" s="129"/>
      <c r="D64" s="139"/>
      <c r="E64" s="254"/>
      <c r="F64" s="148"/>
      <c r="G64" s="165"/>
      <c r="H64" s="165"/>
      <c r="I64" s="148"/>
      <c r="J64" s="191"/>
      <c r="K64" s="204"/>
      <c r="M64" s="215"/>
    </row>
    <row r="65" spans="1:13" ht="22.5" customHeight="1">
      <c r="A65" s="247"/>
      <c r="B65" s="249"/>
      <c r="C65" s="129"/>
      <c r="D65" s="139"/>
      <c r="E65" s="254"/>
      <c r="F65" s="148"/>
      <c r="G65" s="165"/>
      <c r="H65" s="165"/>
      <c r="I65" s="148"/>
      <c r="J65" s="191"/>
      <c r="K65" s="204"/>
      <c r="M65" s="215"/>
    </row>
    <row r="66" spans="1:13" ht="22.5" customHeight="1">
      <c r="A66" s="247"/>
      <c r="B66" s="249"/>
      <c r="C66" s="129"/>
      <c r="D66" s="139"/>
      <c r="E66" s="254"/>
      <c r="F66" s="148"/>
      <c r="G66" s="165"/>
      <c r="H66" s="165"/>
      <c r="I66" s="148"/>
      <c r="J66" s="191"/>
      <c r="K66" s="204"/>
      <c r="M66" s="215"/>
    </row>
    <row r="67" spans="1:13" ht="22.5" customHeight="1">
      <c r="A67" s="247"/>
      <c r="B67" s="249"/>
      <c r="C67" s="129"/>
      <c r="D67" s="139"/>
      <c r="E67" s="254"/>
      <c r="F67" s="148"/>
      <c r="G67" s="165"/>
      <c r="H67" s="165"/>
      <c r="I67" s="148"/>
      <c r="J67" s="191"/>
      <c r="K67" s="204"/>
      <c r="M67" s="215"/>
    </row>
    <row r="68" spans="1:13" ht="22.5" customHeight="1">
      <c r="A68" s="247"/>
      <c r="B68" s="249"/>
      <c r="C68" s="129"/>
      <c r="D68" s="139"/>
      <c r="E68" s="254"/>
      <c r="F68" s="148"/>
      <c r="G68" s="165"/>
      <c r="H68" s="165"/>
      <c r="I68" s="148"/>
      <c r="J68" s="262"/>
      <c r="K68" s="204"/>
      <c r="M68" s="215"/>
    </row>
    <row r="69" spans="1:13" ht="22.5" customHeight="1">
      <c r="A69" s="247"/>
      <c r="B69" s="249"/>
      <c r="C69" s="129"/>
      <c r="D69" s="139"/>
      <c r="E69" s="254"/>
      <c r="F69" s="148"/>
      <c r="G69" s="165"/>
      <c r="H69" s="165"/>
      <c r="I69" s="148"/>
      <c r="J69" s="191"/>
      <c r="K69" s="204"/>
      <c r="M69" s="215"/>
    </row>
    <row r="70" spans="1:13" ht="22.5" customHeight="1">
      <c r="A70" s="247"/>
      <c r="B70" s="249"/>
      <c r="C70" s="129"/>
      <c r="D70" s="139"/>
      <c r="E70" s="254"/>
      <c r="F70" s="148"/>
      <c r="G70" s="165"/>
      <c r="H70" s="165"/>
      <c r="I70" s="148"/>
      <c r="J70" s="191"/>
      <c r="K70" s="204"/>
    </row>
    <row r="71" spans="1:13" ht="22.5" customHeight="1">
      <c r="A71" s="247"/>
      <c r="B71" s="249"/>
      <c r="C71" s="129"/>
      <c r="D71" s="139"/>
      <c r="E71" s="254"/>
      <c r="F71" s="148"/>
      <c r="G71" s="167"/>
      <c r="H71" s="167"/>
      <c r="I71" s="190"/>
      <c r="J71" s="263"/>
      <c r="K71" s="267"/>
    </row>
    <row r="72" spans="1:13" ht="22.5" customHeight="1">
      <c r="A72" s="247"/>
      <c r="B72" s="249"/>
      <c r="C72" s="129"/>
      <c r="D72" s="139"/>
      <c r="E72" s="254"/>
      <c r="F72" s="148"/>
      <c r="G72" s="167"/>
      <c r="H72" s="167"/>
      <c r="I72" s="190"/>
      <c r="J72" s="263"/>
      <c r="K72" s="267"/>
    </row>
    <row r="73" spans="1:13" ht="22.5" customHeight="1">
      <c r="A73" s="247"/>
      <c r="B73" s="249"/>
      <c r="C73" s="129"/>
      <c r="D73" s="139"/>
      <c r="E73" s="254"/>
      <c r="F73" s="148"/>
      <c r="G73" s="165"/>
      <c r="H73" s="165"/>
      <c r="I73" s="148"/>
      <c r="J73" s="191"/>
      <c r="K73" s="204"/>
    </row>
    <row r="74" spans="1:13" ht="22.5" customHeight="1">
      <c r="A74" s="247"/>
      <c r="B74" s="249"/>
      <c r="C74" s="129"/>
      <c r="D74" s="139"/>
      <c r="E74" s="254"/>
      <c r="F74" s="148"/>
      <c r="G74" s="165"/>
      <c r="H74" s="165"/>
      <c r="I74" s="148"/>
      <c r="J74" s="191"/>
      <c r="K74" s="204"/>
    </row>
    <row r="75" spans="1:13" ht="22.5" customHeight="1">
      <c r="A75" s="247"/>
      <c r="B75" s="249"/>
      <c r="C75" s="129"/>
      <c r="D75" s="139"/>
      <c r="E75" s="254"/>
      <c r="F75" s="148"/>
      <c r="G75" s="165"/>
      <c r="H75" s="165"/>
      <c r="I75" s="148"/>
      <c r="J75" s="191"/>
      <c r="K75" s="204"/>
    </row>
    <row r="76" spans="1:13" ht="22.5" customHeight="1">
      <c r="A76" s="247"/>
      <c r="B76" s="249"/>
      <c r="C76" s="129"/>
      <c r="D76" s="139"/>
      <c r="E76" s="254"/>
      <c r="F76" s="148"/>
      <c r="G76" s="165"/>
      <c r="H76" s="165"/>
      <c r="I76" s="148"/>
      <c r="J76" s="191"/>
      <c r="K76" s="204"/>
    </row>
    <row r="77" spans="1:13" ht="22.5" customHeight="1">
      <c r="A77" s="247"/>
      <c r="B77" s="249"/>
      <c r="C77" s="129"/>
      <c r="D77" s="139"/>
      <c r="E77" s="254"/>
      <c r="F77" s="148"/>
      <c r="G77" s="165"/>
      <c r="H77" s="165"/>
      <c r="I77" s="148"/>
      <c r="J77" s="191"/>
      <c r="K77" s="204"/>
    </row>
    <row r="78" spans="1:13" ht="22.5" customHeight="1">
      <c r="A78" s="247"/>
      <c r="B78" s="249"/>
      <c r="C78" s="129"/>
      <c r="D78" s="139"/>
      <c r="E78" s="254"/>
      <c r="F78" s="148"/>
      <c r="G78" s="165"/>
      <c r="H78" s="165"/>
      <c r="I78" s="148"/>
      <c r="J78" s="191"/>
      <c r="K78" s="204"/>
      <c r="M78" s="271">
        <f>SUMIF(E58:E80,"立候補準備",C58:C80)</f>
        <v>0</v>
      </c>
    </row>
    <row r="79" spans="1:13" ht="22.5" customHeight="1">
      <c r="A79" s="247"/>
      <c r="B79" s="249"/>
      <c r="C79" s="129"/>
      <c r="D79" s="139"/>
      <c r="E79" s="254"/>
      <c r="F79" s="148"/>
      <c r="G79" s="165"/>
      <c r="H79" s="165"/>
      <c r="I79" s="148"/>
      <c r="J79" s="191"/>
      <c r="K79" s="204"/>
      <c r="M79" s="271">
        <f>SUMIF(E58:E80,"選 挙 運 動",C58:C80)</f>
        <v>0</v>
      </c>
    </row>
    <row r="80" spans="1:13" ht="22.5" customHeight="1">
      <c r="A80" s="247"/>
      <c r="B80" s="249"/>
      <c r="C80" s="131"/>
      <c r="D80" s="141"/>
      <c r="E80" s="254"/>
      <c r="F80" s="148"/>
      <c r="G80" s="165"/>
      <c r="H80" s="165"/>
      <c r="I80" s="148"/>
      <c r="J80" s="191"/>
      <c r="K80" s="204"/>
      <c r="M80" s="271">
        <f>SUM(M78:M79)</f>
        <v>0</v>
      </c>
    </row>
    <row r="81" spans="1:13" ht="18.75" customHeight="1">
      <c r="A81" s="248" t="s">
        <v>16</v>
      </c>
      <c r="B81" s="251"/>
      <c r="C81" s="252"/>
      <c r="D81" s="253"/>
      <c r="E81" s="256"/>
      <c r="F81" s="256"/>
      <c r="G81" s="258"/>
      <c r="H81" s="259"/>
      <c r="I81" s="256"/>
      <c r="J81" s="264"/>
      <c r="K81" s="269"/>
      <c r="M81" s="245" t="str">
        <f>IF(M80=C81,"OK","NG")</f>
        <v>OK</v>
      </c>
    </row>
    <row r="82" spans="1:13" ht="18.75" customHeight="1">
      <c r="A82" s="94" t="s">
        <v>52</v>
      </c>
      <c r="B82" s="106" t="s">
        <v>111</v>
      </c>
      <c r="C82" s="127"/>
      <c r="D82" s="239"/>
      <c r="E82" s="147"/>
      <c r="F82" s="147"/>
      <c r="G82" s="127" t="s">
        <v>112</v>
      </c>
      <c r="K82" s="87" t="s">
        <v>204</v>
      </c>
      <c r="M82" s="215" t="s">
        <v>20</v>
      </c>
    </row>
    <row r="83" spans="1:13" ht="15" customHeight="1">
      <c r="A83" s="95" t="s">
        <v>1</v>
      </c>
      <c r="B83" s="107"/>
      <c r="C83" s="128" t="s">
        <v>114</v>
      </c>
      <c r="D83" s="107"/>
      <c r="E83" s="107" t="s">
        <v>15</v>
      </c>
      <c r="F83" s="257" t="s">
        <v>11</v>
      </c>
      <c r="G83" s="107" t="s">
        <v>18</v>
      </c>
      <c r="H83" s="107"/>
      <c r="I83" s="107"/>
      <c r="J83" s="260" t="s">
        <v>4</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247"/>
      <c r="B85" s="249"/>
      <c r="C85" s="129"/>
      <c r="D85" s="139"/>
      <c r="E85" s="254"/>
      <c r="F85" s="148"/>
      <c r="G85" s="165"/>
      <c r="H85" s="165"/>
      <c r="I85" s="148"/>
      <c r="J85" s="265"/>
      <c r="K85" s="270"/>
      <c r="M85" s="215"/>
    </row>
    <row r="86" spans="1:13" ht="22.5" customHeight="1">
      <c r="A86" s="247"/>
      <c r="B86" s="249"/>
      <c r="C86" s="129"/>
      <c r="D86" s="139"/>
      <c r="E86" s="254"/>
      <c r="F86" s="148"/>
      <c r="G86" s="165"/>
      <c r="H86" s="165"/>
      <c r="I86" s="148"/>
      <c r="J86" s="262"/>
      <c r="K86" s="266"/>
      <c r="M86" s="215"/>
    </row>
    <row r="87" spans="1:13" ht="22.5" customHeight="1">
      <c r="A87" s="247"/>
      <c r="B87" s="249"/>
      <c r="C87" s="129"/>
      <c r="D87" s="139"/>
      <c r="E87" s="254"/>
      <c r="F87" s="148"/>
      <c r="G87" s="165"/>
      <c r="H87" s="165"/>
      <c r="I87" s="148"/>
      <c r="J87" s="191"/>
      <c r="K87" s="204"/>
      <c r="M87" s="215"/>
    </row>
    <row r="88" spans="1:13" ht="22.5" customHeight="1">
      <c r="A88" s="247"/>
      <c r="B88" s="249"/>
      <c r="C88" s="129"/>
      <c r="D88" s="139"/>
      <c r="E88" s="254"/>
      <c r="F88" s="148"/>
      <c r="G88" s="165"/>
      <c r="H88" s="165"/>
      <c r="I88" s="148"/>
      <c r="J88" s="191"/>
      <c r="K88" s="204"/>
      <c r="M88" s="215"/>
    </row>
    <row r="89" spans="1:13" ht="22.5" customHeight="1">
      <c r="A89" s="247"/>
      <c r="B89" s="249"/>
      <c r="C89" s="129"/>
      <c r="D89" s="139"/>
      <c r="E89" s="254"/>
      <c r="F89" s="148"/>
      <c r="G89" s="165"/>
      <c r="H89" s="165"/>
      <c r="I89" s="148"/>
      <c r="J89" s="191"/>
      <c r="K89" s="204"/>
      <c r="M89" s="215"/>
    </row>
    <row r="90" spans="1:13" ht="22.5" customHeight="1">
      <c r="A90" s="247"/>
      <c r="B90" s="249"/>
      <c r="C90" s="129"/>
      <c r="D90" s="139"/>
      <c r="E90" s="254"/>
      <c r="F90" s="148"/>
      <c r="G90" s="165"/>
      <c r="H90" s="165"/>
      <c r="I90" s="148"/>
      <c r="J90" s="191"/>
      <c r="K90" s="204"/>
      <c r="M90" s="215"/>
    </row>
    <row r="91" spans="1:13" ht="22.5" customHeight="1">
      <c r="A91" s="247"/>
      <c r="B91" s="249"/>
      <c r="C91" s="129"/>
      <c r="D91" s="139"/>
      <c r="E91" s="254"/>
      <c r="F91" s="148"/>
      <c r="G91" s="165"/>
      <c r="H91" s="165"/>
      <c r="I91" s="148"/>
      <c r="J91" s="191"/>
      <c r="K91" s="204"/>
      <c r="M91" s="215"/>
    </row>
    <row r="92" spans="1:13" ht="22.5" customHeight="1">
      <c r="A92" s="247"/>
      <c r="B92" s="249"/>
      <c r="C92" s="129"/>
      <c r="D92" s="139"/>
      <c r="E92" s="254"/>
      <c r="F92" s="148"/>
      <c r="G92" s="165"/>
      <c r="H92" s="165"/>
      <c r="I92" s="148"/>
      <c r="J92" s="191"/>
      <c r="K92" s="204"/>
      <c r="M92" s="215"/>
    </row>
    <row r="93" spans="1:13" ht="22.5" customHeight="1">
      <c r="A93" s="247"/>
      <c r="B93" s="249"/>
      <c r="C93" s="129"/>
      <c r="D93" s="139"/>
      <c r="E93" s="254"/>
      <c r="F93" s="148"/>
      <c r="G93" s="165"/>
      <c r="H93" s="165"/>
      <c r="I93" s="148"/>
      <c r="J93" s="191"/>
      <c r="K93" s="204"/>
      <c r="M93" s="215"/>
    </row>
    <row r="94" spans="1:13" ht="22.5" customHeight="1">
      <c r="A94" s="247"/>
      <c r="B94" s="249"/>
      <c r="C94" s="129"/>
      <c r="D94" s="139"/>
      <c r="E94" s="254"/>
      <c r="F94" s="148"/>
      <c r="G94" s="165"/>
      <c r="H94" s="165"/>
      <c r="I94" s="148"/>
      <c r="J94" s="191"/>
      <c r="K94" s="204"/>
      <c r="M94" s="215"/>
    </row>
    <row r="95" spans="1:13" ht="22.5" customHeight="1">
      <c r="A95" s="247"/>
      <c r="B95" s="249"/>
      <c r="C95" s="129"/>
      <c r="D95" s="139"/>
      <c r="E95" s="254"/>
      <c r="F95" s="148"/>
      <c r="G95" s="165"/>
      <c r="H95" s="165"/>
      <c r="I95" s="148"/>
      <c r="J95" s="262"/>
      <c r="K95" s="204"/>
      <c r="M95" s="215"/>
    </row>
    <row r="96" spans="1:13" ht="22.5" customHeight="1">
      <c r="A96" s="247"/>
      <c r="B96" s="249"/>
      <c r="C96" s="129"/>
      <c r="D96" s="139"/>
      <c r="E96" s="254"/>
      <c r="F96" s="148"/>
      <c r="G96" s="165"/>
      <c r="H96" s="165"/>
      <c r="I96" s="148"/>
      <c r="J96" s="191"/>
      <c r="K96" s="204"/>
      <c r="M96" s="215"/>
    </row>
    <row r="97" spans="1:13" ht="22.5" customHeight="1">
      <c r="A97" s="247"/>
      <c r="B97" s="249"/>
      <c r="C97" s="129"/>
      <c r="D97" s="139"/>
      <c r="E97" s="254"/>
      <c r="F97" s="148"/>
      <c r="G97" s="165"/>
      <c r="H97" s="165"/>
      <c r="I97" s="148"/>
      <c r="J97" s="191"/>
      <c r="K97" s="204"/>
    </row>
    <row r="98" spans="1:13" ht="22.5" customHeight="1">
      <c r="A98" s="247"/>
      <c r="B98" s="249"/>
      <c r="C98" s="129"/>
      <c r="D98" s="139"/>
      <c r="E98" s="254"/>
      <c r="F98" s="148"/>
      <c r="G98" s="167"/>
      <c r="H98" s="167"/>
      <c r="I98" s="190"/>
      <c r="J98" s="263"/>
      <c r="K98" s="267"/>
    </row>
    <row r="99" spans="1:13" ht="22.5" customHeight="1">
      <c r="A99" s="247"/>
      <c r="B99" s="249"/>
      <c r="C99" s="129"/>
      <c r="D99" s="139"/>
      <c r="E99" s="254"/>
      <c r="F99" s="148"/>
      <c r="G99" s="167"/>
      <c r="H99" s="167"/>
      <c r="I99" s="190"/>
      <c r="J99" s="263"/>
      <c r="K99" s="267"/>
    </row>
    <row r="100" spans="1:13" ht="22.5" customHeight="1">
      <c r="A100" s="247"/>
      <c r="B100" s="249"/>
      <c r="C100" s="129"/>
      <c r="D100" s="139"/>
      <c r="E100" s="254"/>
      <c r="F100" s="148"/>
      <c r="G100" s="165"/>
      <c r="H100" s="165"/>
      <c r="I100" s="148"/>
      <c r="J100" s="191"/>
      <c r="K100" s="204"/>
    </row>
    <row r="101" spans="1:13" ht="22.5" customHeight="1">
      <c r="A101" s="247"/>
      <c r="B101" s="249"/>
      <c r="C101" s="129"/>
      <c r="D101" s="139"/>
      <c r="E101" s="254"/>
      <c r="F101" s="148"/>
      <c r="G101" s="165"/>
      <c r="H101" s="165"/>
      <c r="I101" s="148"/>
      <c r="J101" s="191"/>
      <c r="K101" s="204"/>
    </row>
    <row r="102" spans="1:13" ht="22.5" customHeight="1">
      <c r="A102" s="247"/>
      <c r="B102" s="249"/>
      <c r="C102" s="129"/>
      <c r="D102" s="139"/>
      <c r="E102" s="254"/>
      <c r="F102" s="148"/>
      <c r="G102" s="165"/>
      <c r="H102" s="165"/>
      <c r="I102" s="148"/>
      <c r="J102" s="191"/>
      <c r="K102" s="204"/>
    </row>
    <row r="103" spans="1:13" ht="22.5" customHeight="1">
      <c r="A103" s="247"/>
      <c r="B103" s="249"/>
      <c r="C103" s="129"/>
      <c r="D103" s="139"/>
      <c r="E103" s="254"/>
      <c r="F103" s="148"/>
      <c r="G103" s="165"/>
      <c r="H103" s="165"/>
      <c r="I103" s="148"/>
      <c r="J103" s="191"/>
      <c r="K103" s="204"/>
    </row>
    <row r="104" spans="1:13" ht="22.5" customHeight="1">
      <c r="A104" s="247"/>
      <c r="B104" s="249"/>
      <c r="C104" s="129"/>
      <c r="D104" s="139"/>
      <c r="E104" s="254"/>
      <c r="F104" s="148"/>
      <c r="G104" s="165"/>
      <c r="H104" s="165"/>
      <c r="I104" s="148"/>
      <c r="J104" s="191"/>
      <c r="K104" s="204"/>
    </row>
    <row r="105" spans="1:13" ht="22.5" customHeight="1">
      <c r="A105" s="247"/>
      <c r="B105" s="249"/>
      <c r="C105" s="129"/>
      <c r="D105" s="139"/>
      <c r="E105" s="254"/>
      <c r="F105" s="148"/>
      <c r="G105" s="165"/>
      <c r="H105" s="165"/>
      <c r="I105" s="148"/>
      <c r="J105" s="191"/>
      <c r="K105" s="204"/>
      <c r="M105" s="271">
        <f>SUMIF(E85:E107,"立候補準備",C85:C107)</f>
        <v>0</v>
      </c>
    </row>
    <row r="106" spans="1:13" ht="22.5" customHeight="1">
      <c r="A106" s="247"/>
      <c r="B106" s="249"/>
      <c r="C106" s="129"/>
      <c r="D106" s="139"/>
      <c r="E106" s="254"/>
      <c r="F106" s="148"/>
      <c r="G106" s="165"/>
      <c r="H106" s="165"/>
      <c r="I106" s="148"/>
      <c r="J106" s="191"/>
      <c r="K106" s="204"/>
      <c r="M106" s="271">
        <f>SUMIF(E85:E107,"選 挙 運 動",C85:C107)</f>
        <v>0</v>
      </c>
    </row>
    <row r="107" spans="1:13" ht="22.5" customHeight="1">
      <c r="A107" s="247"/>
      <c r="B107" s="249"/>
      <c r="C107" s="131"/>
      <c r="D107" s="141"/>
      <c r="E107" s="254"/>
      <c r="F107" s="148"/>
      <c r="G107" s="165"/>
      <c r="H107" s="165"/>
      <c r="I107" s="148"/>
      <c r="J107" s="191"/>
      <c r="K107" s="204"/>
      <c r="M107" s="271">
        <f>SUM(M105:M106)</f>
        <v>0</v>
      </c>
    </row>
    <row r="108" spans="1:13" ht="18.75" customHeight="1">
      <c r="A108" s="248" t="s">
        <v>16</v>
      </c>
      <c r="B108" s="251"/>
      <c r="C108" s="252"/>
      <c r="D108" s="253"/>
      <c r="E108" s="256"/>
      <c r="F108" s="256"/>
      <c r="G108" s="258"/>
      <c r="H108" s="259"/>
      <c r="I108" s="256"/>
      <c r="J108" s="264"/>
      <c r="K108" s="269"/>
      <c r="M108" s="245" t="str">
        <f>IF(M107=C108,"OK","NG")</f>
        <v>OK</v>
      </c>
    </row>
  </sheetData>
  <mergeCells count="224">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4">
    <dataValidation type="list" allowBlank="1" showDropDown="0" showInputMessage="1" showErrorMessage="1" sqref="F59:F66 F32:F39 F86:F93">
      <formula1>$O$24:$O$27</formula1>
    </dataValidation>
    <dataValidation type="list" allowBlank="1" showDropDown="0" showInputMessage="1" showErrorMessage="1" sqref="F94:F107 F85 F31 F40:F53 F58 F67:F80">
      <formula1>$O$24:$O$28</formula1>
    </dataValidation>
    <dataValidation type="list" allowBlank="1" showDropDown="0" showInputMessage="1" showErrorMessage="1" sqref="E4:E26 E31:E53 E58:E80 E85:E107">
      <formula1>$N$24:$N$25</formula1>
    </dataValidation>
    <dataValidation type="list" allowBlank="1" showDropDown="0" showInputMessage="1" showErrorMessage="1" sqref="F4:F26">
      <formula1>$O$24:$O$28</formula1>
    </dataValidation>
  </dataValidations>
  <pageMargins left="0.51181102362204722" right="0.39370078740157483" top="0.47244094488188976" bottom="0.31496062992125984" header="0.35433070866141736" footer="0.19685039370078741"/>
  <pageSetup paperSize="9" scale="99" fitToWidth="0" fitToHeight="0" orientation="landscape" usePrinterDefaults="1" r:id="rId1"/>
  <headerFooter alignWithMargins="0"/>
  <rowBreaks count="3" manualBreakCount="3">
    <brk id="27" max="10" man="1"/>
    <brk id="54" max="10" man="1"/>
    <brk id="81"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tabColor rgb="FF002060"/>
  </sheetPr>
  <dimension ref="A1:O108"/>
  <sheetViews>
    <sheetView view="pageBreakPreview" zoomScale="85" zoomScaleSheetLayoutView="85" workbookViewId="0">
      <pane ySplit="3" topLeftCell="A4" activePane="bottomLeft" state="frozen"/>
      <selection pane="bottomLeft" activeCell="C108" sqref="C108:D108"/>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93"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6384" width="9" style="93"/>
  </cols>
  <sheetData>
    <row r="1" spans="1:13" ht="18.75" customHeight="1">
      <c r="A1" s="94" t="s">
        <v>52</v>
      </c>
      <c r="B1" s="106" t="s">
        <v>141</v>
      </c>
      <c r="C1" s="127"/>
      <c r="D1" s="239"/>
      <c r="E1" s="239"/>
      <c r="F1" s="147"/>
      <c r="G1" s="127" t="s">
        <v>108</v>
      </c>
      <c r="K1" s="87" t="s">
        <v>98</v>
      </c>
      <c r="M1" s="215" t="s">
        <v>76</v>
      </c>
    </row>
    <row r="2" spans="1:13" ht="15" customHeight="1">
      <c r="A2" s="95" t="s">
        <v>1</v>
      </c>
      <c r="B2" s="107"/>
      <c r="C2" s="128" t="s">
        <v>114</v>
      </c>
      <c r="D2" s="107"/>
      <c r="E2" s="107" t="s">
        <v>15</v>
      </c>
      <c r="F2" s="257" t="s">
        <v>11</v>
      </c>
      <c r="G2" s="107" t="s">
        <v>18</v>
      </c>
      <c r="H2" s="107"/>
      <c r="I2" s="107"/>
      <c r="J2" s="260" t="s">
        <v>185</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272"/>
      <c r="B4" s="273"/>
      <c r="C4" s="129"/>
      <c r="D4" s="139"/>
      <c r="E4" s="276"/>
      <c r="F4" s="261"/>
      <c r="G4" s="279"/>
      <c r="H4" s="280"/>
      <c r="I4" s="261"/>
      <c r="J4" s="283"/>
      <c r="K4" s="285"/>
      <c r="M4" s="215"/>
    </row>
    <row r="5" spans="1:13" ht="22.5" customHeight="1">
      <c r="A5" s="97"/>
      <c r="B5" s="109"/>
      <c r="C5" s="129"/>
      <c r="D5" s="139"/>
      <c r="E5" s="254"/>
      <c r="F5" s="164"/>
      <c r="G5" s="165"/>
      <c r="H5" s="281"/>
      <c r="I5" s="164"/>
      <c r="J5" s="191"/>
      <c r="K5" s="266"/>
      <c r="M5" s="215"/>
    </row>
    <row r="6" spans="1:13" ht="22.5" customHeight="1">
      <c r="A6" s="97"/>
      <c r="B6" s="109"/>
      <c r="C6" s="129"/>
      <c r="D6" s="139"/>
      <c r="E6" s="254"/>
      <c r="F6" s="277"/>
      <c r="G6" s="165"/>
      <c r="H6" s="282"/>
      <c r="I6" s="164"/>
      <c r="J6" s="191"/>
      <c r="K6" s="204"/>
      <c r="M6" s="215"/>
    </row>
    <row r="7" spans="1:13" ht="22.5" customHeight="1">
      <c r="A7" s="97"/>
      <c r="B7" s="109"/>
      <c r="C7" s="129"/>
      <c r="D7" s="139"/>
      <c r="E7" s="254"/>
      <c r="F7" s="164"/>
      <c r="G7" s="165"/>
      <c r="H7" s="281"/>
      <c r="I7" s="164"/>
      <c r="J7" s="191"/>
      <c r="K7" s="204"/>
      <c r="M7" s="215"/>
    </row>
    <row r="8" spans="1:13" ht="22.5" customHeight="1">
      <c r="A8" s="97"/>
      <c r="B8" s="109"/>
      <c r="C8" s="129"/>
      <c r="D8" s="139"/>
      <c r="E8" s="254"/>
      <c r="F8" s="277"/>
      <c r="G8" s="165"/>
      <c r="H8" s="281"/>
      <c r="I8" s="164"/>
      <c r="J8" s="191"/>
      <c r="K8" s="204"/>
      <c r="M8" s="215"/>
    </row>
    <row r="9" spans="1:13" ht="22.5" customHeight="1">
      <c r="A9" s="97"/>
      <c r="B9" s="109"/>
      <c r="C9" s="129"/>
      <c r="D9" s="139"/>
      <c r="E9" s="254"/>
      <c r="F9" s="278"/>
      <c r="G9" s="165"/>
      <c r="H9" s="281"/>
      <c r="I9" s="164"/>
      <c r="J9" s="191"/>
      <c r="K9" s="204"/>
      <c r="M9" s="215"/>
    </row>
    <row r="10" spans="1:13" ht="22.5" customHeight="1">
      <c r="A10" s="97"/>
      <c r="B10" s="109"/>
      <c r="C10" s="129"/>
      <c r="D10" s="139"/>
      <c r="E10" s="254"/>
      <c r="F10" s="278"/>
      <c r="G10" s="165"/>
      <c r="H10" s="281"/>
      <c r="I10" s="164"/>
      <c r="J10" s="191"/>
      <c r="K10" s="204"/>
      <c r="M10" s="215"/>
    </row>
    <row r="11" spans="1:13" ht="22.5" customHeight="1">
      <c r="A11" s="97"/>
      <c r="B11" s="109"/>
      <c r="C11" s="129"/>
      <c r="D11" s="139"/>
      <c r="E11" s="254"/>
      <c r="F11" s="164"/>
      <c r="G11" s="165"/>
      <c r="H11" s="281"/>
      <c r="I11" s="164"/>
      <c r="J11" s="191"/>
      <c r="K11" s="204"/>
      <c r="M11" s="215"/>
    </row>
    <row r="12" spans="1:13" ht="22.5" customHeight="1">
      <c r="A12" s="97"/>
      <c r="B12" s="109"/>
      <c r="C12" s="129"/>
      <c r="D12" s="139"/>
      <c r="E12" s="254"/>
      <c r="F12" s="164"/>
      <c r="G12" s="165"/>
      <c r="H12" s="281"/>
      <c r="I12" s="164"/>
      <c r="J12" s="191"/>
      <c r="K12" s="204"/>
      <c r="M12" s="215"/>
    </row>
    <row r="13" spans="1:13" ht="22.5" customHeight="1">
      <c r="A13" s="97"/>
      <c r="B13" s="109"/>
      <c r="C13" s="129"/>
      <c r="D13" s="139"/>
      <c r="E13" s="254"/>
      <c r="F13" s="164"/>
      <c r="G13" s="165"/>
      <c r="H13" s="281"/>
      <c r="I13" s="164"/>
      <c r="J13" s="191"/>
      <c r="K13" s="204"/>
      <c r="M13" s="215"/>
    </row>
    <row r="14" spans="1:13" ht="22.5" customHeight="1">
      <c r="A14" s="97"/>
      <c r="B14" s="109"/>
      <c r="C14" s="129"/>
      <c r="D14" s="139"/>
      <c r="E14" s="254"/>
      <c r="F14" s="164"/>
      <c r="G14" s="165"/>
      <c r="H14" s="281"/>
      <c r="I14" s="164"/>
      <c r="J14" s="191"/>
      <c r="K14" s="204"/>
      <c r="M14" s="215"/>
    </row>
    <row r="15" spans="1:13" ht="22.5" customHeight="1">
      <c r="A15" s="97"/>
      <c r="B15" s="109"/>
      <c r="C15" s="129"/>
      <c r="D15" s="139"/>
      <c r="E15" s="254"/>
      <c r="F15" s="164"/>
      <c r="G15" s="165"/>
      <c r="H15" s="281"/>
      <c r="I15" s="164"/>
      <c r="J15" s="191"/>
      <c r="K15" s="204"/>
      <c r="M15" s="215"/>
    </row>
    <row r="16" spans="1:13" ht="22.5" customHeight="1">
      <c r="A16" s="97"/>
      <c r="B16" s="109"/>
      <c r="C16" s="129"/>
      <c r="D16" s="139"/>
      <c r="E16" s="254"/>
      <c r="F16" s="164"/>
      <c r="G16" s="165"/>
      <c r="H16" s="281"/>
      <c r="I16" s="164"/>
      <c r="J16" s="191"/>
      <c r="K16" s="204"/>
    </row>
    <row r="17" spans="1:15" ht="22.5" customHeight="1">
      <c r="A17" s="97"/>
      <c r="B17" s="109"/>
      <c r="C17" s="129"/>
      <c r="D17" s="139"/>
      <c r="E17" s="254"/>
      <c r="F17" s="164"/>
      <c r="G17" s="165"/>
      <c r="H17" s="281"/>
      <c r="I17" s="164"/>
      <c r="J17" s="191"/>
      <c r="K17" s="204"/>
    </row>
    <row r="18" spans="1:15" ht="22.5" customHeight="1">
      <c r="A18" s="97"/>
      <c r="B18" s="109"/>
      <c r="C18" s="129"/>
      <c r="D18" s="139"/>
      <c r="E18" s="254"/>
      <c r="F18" s="164"/>
      <c r="G18" s="165"/>
      <c r="H18" s="281"/>
      <c r="I18" s="164"/>
      <c r="J18" s="191"/>
      <c r="K18" s="204"/>
    </row>
    <row r="19" spans="1:15" ht="22.5" customHeight="1">
      <c r="A19" s="97"/>
      <c r="B19" s="109"/>
      <c r="C19" s="129"/>
      <c r="D19" s="139"/>
      <c r="E19" s="254"/>
      <c r="F19" s="164"/>
      <c r="G19" s="165"/>
      <c r="H19" s="281"/>
      <c r="I19" s="164"/>
      <c r="J19" s="191"/>
      <c r="K19" s="204"/>
    </row>
    <row r="20" spans="1:15" ht="22.5" customHeight="1">
      <c r="A20" s="97"/>
      <c r="B20" s="109"/>
      <c r="C20" s="129"/>
      <c r="D20" s="139"/>
      <c r="E20" s="254"/>
      <c r="F20" s="164"/>
      <c r="G20" s="165"/>
      <c r="H20" s="281"/>
      <c r="I20" s="164"/>
      <c r="J20" s="191"/>
      <c r="K20" s="204"/>
    </row>
    <row r="21" spans="1:15" ht="22.5" customHeight="1">
      <c r="A21" s="97"/>
      <c r="B21" s="109"/>
      <c r="C21" s="129"/>
      <c r="D21" s="139"/>
      <c r="E21" s="254"/>
      <c r="F21" s="164"/>
      <c r="G21" s="165"/>
      <c r="H21" s="281"/>
      <c r="I21" s="164"/>
      <c r="J21" s="191"/>
      <c r="K21" s="204"/>
    </row>
    <row r="22" spans="1:15" ht="22.5" customHeight="1">
      <c r="A22" s="97"/>
      <c r="B22" s="109"/>
      <c r="C22" s="129"/>
      <c r="D22" s="139"/>
      <c r="E22" s="254"/>
      <c r="F22" s="164"/>
      <c r="G22" s="165"/>
      <c r="H22" s="281"/>
      <c r="I22" s="164"/>
      <c r="J22" s="191"/>
      <c r="K22" s="204"/>
    </row>
    <row r="23" spans="1:15" ht="22.5" customHeight="1">
      <c r="A23" s="247"/>
      <c r="B23" s="249"/>
      <c r="C23" s="129"/>
      <c r="D23" s="139"/>
      <c r="E23" s="254"/>
      <c r="F23" s="164"/>
      <c r="G23" s="165"/>
      <c r="H23" s="281"/>
      <c r="I23" s="164"/>
      <c r="J23" s="191"/>
      <c r="K23" s="204"/>
    </row>
    <row r="24" spans="1:15" ht="22.5" customHeight="1">
      <c r="A24" s="97"/>
      <c r="B24" s="109"/>
      <c r="C24" s="129"/>
      <c r="D24" s="139"/>
      <c r="E24" s="254"/>
      <c r="F24" s="164"/>
      <c r="G24" s="165"/>
      <c r="H24" s="165"/>
      <c r="I24" s="164"/>
      <c r="J24" s="191"/>
      <c r="K24" s="204"/>
      <c r="M24" s="271">
        <f>SUMIF(E4:E26,"立候補準備",C4:C26)</f>
        <v>0</v>
      </c>
      <c r="N24" s="246" t="s">
        <v>34</v>
      </c>
    </row>
    <row r="25" spans="1:15" ht="22.5" customHeight="1">
      <c r="A25" s="97"/>
      <c r="B25" s="109"/>
      <c r="C25" s="129"/>
      <c r="D25" s="139"/>
      <c r="E25" s="254"/>
      <c r="F25" s="164"/>
      <c r="G25" s="165"/>
      <c r="H25" s="281"/>
      <c r="I25" s="164"/>
      <c r="J25" s="191"/>
      <c r="K25" s="204"/>
      <c r="M25" s="271">
        <f>SUMIF(E4:E26,"選 挙 運 動",C4:C26)</f>
        <v>0</v>
      </c>
      <c r="N25" s="246" t="s">
        <v>49</v>
      </c>
    </row>
    <row r="26" spans="1:15" ht="22.5" customHeight="1">
      <c r="A26" s="97"/>
      <c r="B26" s="109"/>
      <c r="C26" s="130"/>
      <c r="D26" s="140"/>
      <c r="E26" s="254"/>
      <c r="F26" s="164"/>
      <c r="G26" s="165"/>
      <c r="H26" s="281"/>
      <c r="I26" s="164"/>
      <c r="J26" s="191"/>
      <c r="K26" s="204"/>
      <c r="M26" s="271">
        <f>SUM(M24:M25)</f>
        <v>0</v>
      </c>
      <c r="O26" s="216"/>
    </row>
    <row r="27" spans="1:15" ht="18.75" customHeight="1">
      <c r="A27" s="248" t="s">
        <v>16</v>
      </c>
      <c r="B27" s="250"/>
      <c r="C27" s="252"/>
      <c r="D27" s="253"/>
      <c r="E27" s="255"/>
      <c r="F27" s="256"/>
      <c r="G27" s="258"/>
      <c r="H27" s="259"/>
      <c r="I27" s="256"/>
      <c r="J27" s="284"/>
      <c r="K27" s="268"/>
      <c r="M27" s="245" t="str">
        <f>IF(M26=C27,"OK","NG")</f>
        <v>OK</v>
      </c>
    </row>
    <row r="28" spans="1:15" ht="18.75" customHeight="1">
      <c r="A28" s="94" t="s">
        <v>52</v>
      </c>
      <c r="B28" s="106" t="s">
        <v>141</v>
      </c>
      <c r="C28" s="127"/>
      <c r="D28" s="239"/>
      <c r="E28" s="239"/>
      <c r="F28" s="147"/>
      <c r="G28" s="127" t="s">
        <v>109</v>
      </c>
      <c r="K28" s="87" t="s">
        <v>98</v>
      </c>
      <c r="M28" s="215" t="s">
        <v>58</v>
      </c>
    </row>
    <row r="29" spans="1:15" ht="15" customHeight="1">
      <c r="A29" s="95" t="s">
        <v>1</v>
      </c>
      <c r="B29" s="107"/>
      <c r="C29" s="128" t="s">
        <v>114</v>
      </c>
      <c r="D29" s="107"/>
      <c r="E29" s="107" t="s">
        <v>15</v>
      </c>
      <c r="F29" s="257" t="s">
        <v>11</v>
      </c>
      <c r="G29" s="107" t="s">
        <v>18</v>
      </c>
      <c r="H29" s="107"/>
      <c r="I29" s="107"/>
      <c r="J29" s="260" t="s">
        <v>158</v>
      </c>
      <c r="K29" s="202" t="s">
        <v>12</v>
      </c>
      <c r="M29" s="215"/>
    </row>
    <row r="30" spans="1:15" ht="15" customHeight="1">
      <c r="A30" s="96"/>
      <c r="B30" s="108"/>
      <c r="C30" s="108"/>
      <c r="D30" s="108"/>
      <c r="E30" s="108"/>
      <c r="F30" s="148"/>
      <c r="G30" s="148" t="s">
        <v>7</v>
      </c>
      <c r="H30" s="148" t="s">
        <v>2</v>
      </c>
      <c r="I30" s="108" t="s">
        <v>35</v>
      </c>
      <c r="J30" s="261"/>
      <c r="K30" s="203"/>
      <c r="M30" s="215"/>
    </row>
    <row r="31" spans="1:15" ht="22.5" customHeight="1">
      <c r="A31" s="97"/>
      <c r="B31" s="109"/>
      <c r="C31" s="129"/>
      <c r="D31" s="139"/>
      <c r="E31" s="254"/>
      <c r="F31" s="164"/>
      <c r="G31" s="165"/>
      <c r="H31" s="281"/>
      <c r="I31" s="164"/>
      <c r="J31" s="262"/>
      <c r="K31" s="266"/>
      <c r="M31" s="215"/>
    </row>
    <row r="32" spans="1:15" ht="22.5" customHeight="1">
      <c r="A32" s="97"/>
      <c r="B32" s="109"/>
      <c r="C32" s="129"/>
      <c r="D32" s="139"/>
      <c r="E32" s="254"/>
      <c r="F32" s="277"/>
      <c r="G32" s="165"/>
      <c r="H32" s="281"/>
      <c r="I32" s="164"/>
      <c r="J32" s="191"/>
      <c r="K32" s="204"/>
      <c r="M32" s="215"/>
    </row>
    <row r="33" spans="1:13" ht="22.5" customHeight="1">
      <c r="A33" s="97"/>
      <c r="B33" s="109"/>
      <c r="C33" s="129"/>
      <c r="D33" s="139"/>
      <c r="E33" s="254"/>
      <c r="F33" s="164"/>
      <c r="G33" s="165"/>
      <c r="H33" s="281"/>
      <c r="I33" s="164"/>
      <c r="J33" s="191"/>
      <c r="K33" s="204"/>
      <c r="M33" s="215"/>
    </row>
    <row r="34" spans="1:13" ht="22.5" customHeight="1">
      <c r="A34" s="97"/>
      <c r="B34" s="109"/>
      <c r="C34" s="129"/>
      <c r="D34" s="139"/>
      <c r="E34" s="254"/>
      <c r="F34" s="277"/>
      <c r="G34" s="165"/>
      <c r="H34" s="281"/>
      <c r="I34" s="164"/>
      <c r="J34" s="191"/>
      <c r="K34" s="204"/>
      <c r="M34" s="215"/>
    </row>
    <row r="35" spans="1:13" ht="22.5" customHeight="1">
      <c r="A35" s="97"/>
      <c r="B35" s="109"/>
      <c r="C35" s="129"/>
      <c r="D35" s="139"/>
      <c r="E35" s="254"/>
      <c r="F35" s="278"/>
      <c r="G35" s="165"/>
      <c r="H35" s="281"/>
      <c r="I35" s="164"/>
      <c r="J35" s="191"/>
      <c r="K35" s="204"/>
      <c r="M35" s="215"/>
    </row>
    <row r="36" spans="1:13" ht="22.5" customHeight="1">
      <c r="A36" s="97"/>
      <c r="B36" s="109"/>
      <c r="C36" s="129"/>
      <c r="D36" s="139"/>
      <c r="E36" s="254"/>
      <c r="F36" s="278"/>
      <c r="G36" s="165"/>
      <c r="H36" s="281"/>
      <c r="I36" s="164"/>
      <c r="J36" s="191"/>
      <c r="K36" s="204"/>
      <c r="M36" s="215"/>
    </row>
    <row r="37" spans="1:13" ht="22.5" customHeight="1">
      <c r="A37" s="97"/>
      <c r="B37" s="109"/>
      <c r="C37" s="129"/>
      <c r="D37" s="139"/>
      <c r="E37" s="254"/>
      <c r="F37" s="164"/>
      <c r="G37" s="165"/>
      <c r="H37" s="281"/>
      <c r="I37" s="164"/>
      <c r="J37" s="191"/>
      <c r="K37" s="204"/>
      <c r="M37" s="215"/>
    </row>
    <row r="38" spans="1:13" ht="22.5" customHeight="1">
      <c r="A38" s="97"/>
      <c r="B38" s="109"/>
      <c r="C38" s="129"/>
      <c r="D38" s="139"/>
      <c r="E38" s="254"/>
      <c r="F38" s="164"/>
      <c r="G38" s="165"/>
      <c r="H38" s="281"/>
      <c r="I38" s="164"/>
      <c r="J38" s="191"/>
      <c r="K38" s="204"/>
      <c r="M38" s="215"/>
    </row>
    <row r="39" spans="1:13" ht="22.5" customHeight="1">
      <c r="A39" s="97"/>
      <c r="B39" s="109"/>
      <c r="C39" s="129"/>
      <c r="D39" s="139"/>
      <c r="E39" s="254"/>
      <c r="F39" s="164"/>
      <c r="G39" s="165"/>
      <c r="H39" s="281"/>
      <c r="I39" s="164"/>
      <c r="J39" s="191"/>
      <c r="K39" s="204"/>
      <c r="M39" s="215"/>
    </row>
    <row r="40" spans="1:13" ht="22.5" customHeight="1">
      <c r="A40" s="97"/>
      <c r="B40" s="109"/>
      <c r="C40" s="129"/>
      <c r="D40" s="139"/>
      <c r="E40" s="254"/>
      <c r="F40" s="164"/>
      <c r="G40" s="165"/>
      <c r="H40" s="281"/>
      <c r="I40" s="164"/>
      <c r="J40" s="191"/>
      <c r="K40" s="204"/>
      <c r="M40" s="215"/>
    </row>
    <row r="41" spans="1:13" ht="22.5" customHeight="1">
      <c r="A41" s="97"/>
      <c r="B41" s="109"/>
      <c r="C41" s="129"/>
      <c r="D41" s="139"/>
      <c r="E41" s="254"/>
      <c r="F41" s="164"/>
      <c r="G41" s="165"/>
      <c r="H41" s="281"/>
      <c r="I41" s="164"/>
      <c r="J41" s="191"/>
      <c r="K41" s="204"/>
      <c r="M41" s="215"/>
    </row>
    <row r="42" spans="1:13" ht="22.5" customHeight="1">
      <c r="A42" s="97"/>
      <c r="B42" s="109"/>
      <c r="C42" s="129"/>
      <c r="D42" s="139"/>
      <c r="E42" s="254"/>
      <c r="F42" s="164"/>
      <c r="G42" s="165"/>
      <c r="H42" s="281"/>
      <c r="I42" s="164"/>
      <c r="J42" s="191"/>
      <c r="K42" s="204"/>
      <c r="M42" s="215"/>
    </row>
    <row r="43" spans="1:13" ht="22.5" customHeight="1">
      <c r="A43" s="97"/>
      <c r="B43" s="109"/>
      <c r="C43" s="129"/>
      <c r="D43" s="139"/>
      <c r="E43" s="254"/>
      <c r="F43" s="164"/>
      <c r="G43" s="165"/>
      <c r="H43" s="281"/>
      <c r="I43" s="164"/>
      <c r="J43" s="191"/>
      <c r="K43" s="204"/>
    </row>
    <row r="44" spans="1:13" ht="22.5" customHeight="1">
      <c r="A44" s="97"/>
      <c r="B44" s="109"/>
      <c r="C44" s="129"/>
      <c r="D44" s="139"/>
      <c r="E44" s="254"/>
      <c r="F44" s="164"/>
      <c r="G44" s="165"/>
      <c r="H44" s="281"/>
      <c r="I44" s="164"/>
      <c r="J44" s="191"/>
      <c r="K44" s="204"/>
    </row>
    <row r="45" spans="1:13" ht="22.5" customHeight="1">
      <c r="A45" s="97"/>
      <c r="B45" s="109"/>
      <c r="C45" s="129"/>
      <c r="D45" s="139"/>
      <c r="E45" s="254"/>
      <c r="F45" s="164"/>
      <c r="G45" s="165"/>
      <c r="H45" s="281"/>
      <c r="I45" s="164"/>
      <c r="J45" s="191"/>
      <c r="K45" s="204"/>
    </row>
    <row r="46" spans="1:13" ht="22.5" customHeight="1">
      <c r="A46" s="97"/>
      <c r="B46" s="109"/>
      <c r="C46" s="129"/>
      <c r="D46" s="139"/>
      <c r="E46" s="254"/>
      <c r="F46" s="164"/>
      <c r="G46" s="165"/>
      <c r="H46" s="281"/>
      <c r="I46" s="164"/>
      <c r="J46" s="191"/>
      <c r="K46" s="204"/>
    </row>
    <row r="47" spans="1:13" ht="22.5" customHeight="1">
      <c r="A47" s="97"/>
      <c r="B47" s="109"/>
      <c r="C47" s="129"/>
      <c r="D47" s="139"/>
      <c r="E47" s="254"/>
      <c r="F47" s="164"/>
      <c r="G47" s="165"/>
      <c r="H47" s="281"/>
      <c r="I47" s="164"/>
      <c r="J47" s="191"/>
      <c r="K47" s="204"/>
    </row>
    <row r="48" spans="1:13" ht="22.5" customHeight="1">
      <c r="A48" s="97"/>
      <c r="B48" s="109"/>
      <c r="C48" s="129"/>
      <c r="D48" s="139"/>
      <c r="E48" s="254"/>
      <c r="F48" s="164"/>
      <c r="G48" s="165"/>
      <c r="H48" s="281"/>
      <c r="I48" s="164"/>
      <c r="J48" s="191"/>
      <c r="K48" s="204"/>
    </row>
    <row r="49" spans="1:13" ht="22.5" customHeight="1">
      <c r="A49" s="97"/>
      <c r="B49" s="109"/>
      <c r="C49" s="129"/>
      <c r="D49" s="139"/>
      <c r="E49" s="254"/>
      <c r="F49" s="164"/>
      <c r="G49" s="165"/>
      <c r="H49" s="281"/>
      <c r="I49" s="164"/>
      <c r="J49" s="191"/>
      <c r="K49" s="204"/>
    </row>
    <row r="50" spans="1:13" ht="22.5" customHeight="1">
      <c r="A50" s="247"/>
      <c r="B50" s="249"/>
      <c r="C50" s="129"/>
      <c r="D50" s="139"/>
      <c r="E50" s="254"/>
      <c r="F50" s="164"/>
      <c r="G50" s="165"/>
      <c r="H50" s="281"/>
      <c r="I50" s="164"/>
      <c r="J50" s="191"/>
      <c r="K50" s="204"/>
    </row>
    <row r="51" spans="1:13" ht="22.5" customHeight="1">
      <c r="A51" s="97"/>
      <c r="B51" s="109"/>
      <c r="C51" s="129"/>
      <c r="D51" s="139"/>
      <c r="E51" s="254"/>
      <c r="F51" s="164"/>
      <c r="G51" s="165"/>
      <c r="H51" s="165"/>
      <c r="I51" s="164"/>
      <c r="J51" s="191"/>
      <c r="K51" s="204"/>
      <c r="M51" s="271">
        <f>SUMIF(E31:E53,"立候補準備",C31:C53)</f>
        <v>0</v>
      </c>
    </row>
    <row r="52" spans="1:13" ht="22.5" customHeight="1">
      <c r="A52" s="97"/>
      <c r="B52" s="109"/>
      <c r="C52" s="129"/>
      <c r="D52" s="139"/>
      <c r="E52" s="254"/>
      <c r="F52" s="164"/>
      <c r="G52" s="165"/>
      <c r="H52" s="281"/>
      <c r="I52" s="164"/>
      <c r="J52" s="191"/>
      <c r="K52" s="204"/>
      <c r="M52" s="271">
        <f>SUMIF(E31:E53,"選 挙 運 動",C31:C53)</f>
        <v>0</v>
      </c>
    </row>
    <row r="53" spans="1:13" ht="22.5" customHeight="1">
      <c r="A53" s="97"/>
      <c r="B53" s="109"/>
      <c r="C53" s="131"/>
      <c r="D53" s="141"/>
      <c r="E53" s="254"/>
      <c r="F53" s="164"/>
      <c r="G53" s="165"/>
      <c r="H53" s="281"/>
      <c r="I53" s="164"/>
      <c r="J53" s="191"/>
      <c r="K53" s="204"/>
      <c r="M53" s="271">
        <f>SUM(M51:M52)</f>
        <v>0</v>
      </c>
    </row>
    <row r="54" spans="1:13" ht="18.75" customHeight="1">
      <c r="A54" s="248" t="s">
        <v>16</v>
      </c>
      <c r="B54" s="251"/>
      <c r="C54" s="252"/>
      <c r="D54" s="253"/>
      <c r="E54" s="256"/>
      <c r="F54" s="256"/>
      <c r="G54" s="258"/>
      <c r="H54" s="259"/>
      <c r="I54" s="256"/>
      <c r="J54" s="284"/>
      <c r="K54" s="268"/>
      <c r="M54" s="245" t="str">
        <f>IF(M53=C54,"OK","NG")</f>
        <v>OK</v>
      </c>
    </row>
    <row r="55" spans="1:13" ht="18.75" customHeight="1">
      <c r="A55" s="94" t="s">
        <v>52</v>
      </c>
      <c r="B55" s="106" t="s">
        <v>141</v>
      </c>
      <c r="C55" s="127"/>
      <c r="D55" s="239"/>
      <c r="E55" s="239"/>
      <c r="F55" s="147"/>
      <c r="G55" s="127" t="s">
        <v>110</v>
      </c>
      <c r="K55" s="87" t="s">
        <v>98</v>
      </c>
      <c r="M55" s="215" t="s">
        <v>74</v>
      </c>
    </row>
    <row r="56" spans="1:13" ht="15" customHeight="1">
      <c r="A56" s="95" t="s">
        <v>1</v>
      </c>
      <c r="B56" s="107"/>
      <c r="C56" s="128" t="s">
        <v>114</v>
      </c>
      <c r="D56" s="107"/>
      <c r="E56" s="107" t="s">
        <v>15</v>
      </c>
      <c r="F56" s="257" t="s">
        <v>11</v>
      </c>
      <c r="G56" s="107" t="s">
        <v>18</v>
      </c>
      <c r="H56" s="107"/>
      <c r="I56" s="107"/>
      <c r="J56" s="260" t="s">
        <v>158</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97"/>
      <c r="B58" s="109"/>
      <c r="C58" s="129"/>
      <c r="D58" s="139"/>
      <c r="E58" s="254"/>
      <c r="F58" s="164"/>
      <c r="G58" s="165"/>
      <c r="H58" s="281"/>
      <c r="I58" s="164"/>
      <c r="J58" s="262"/>
      <c r="K58" s="266"/>
      <c r="M58" s="215"/>
    </row>
    <row r="59" spans="1:13" ht="22.5" customHeight="1">
      <c r="A59" s="97"/>
      <c r="B59" s="109"/>
      <c r="C59" s="129"/>
      <c r="D59" s="139"/>
      <c r="E59" s="254"/>
      <c r="F59" s="277"/>
      <c r="G59" s="165"/>
      <c r="H59" s="281"/>
      <c r="I59" s="164"/>
      <c r="J59" s="191"/>
      <c r="K59" s="204"/>
      <c r="M59" s="215"/>
    </row>
    <row r="60" spans="1:13" ht="22.5" customHeight="1">
      <c r="A60" s="97"/>
      <c r="B60" s="109"/>
      <c r="C60" s="129"/>
      <c r="D60" s="139"/>
      <c r="E60" s="254"/>
      <c r="F60" s="164"/>
      <c r="G60" s="165"/>
      <c r="H60" s="281"/>
      <c r="I60" s="164"/>
      <c r="J60" s="191"/>
      <c r="K60" s="204"/>
      <c r="M60" s="215"/>
    </row>
    <row r="61" spans="1:13" ht="22.5" customHeight="1">
      <c r="A61" s="97"/>
      <c r="B61" s="109"/>
      <c r="C61" s="129"/>
      <c r="D61" s="139"/>
      <c r="E61" s="254"/>
      <c r="F61" s="277"/>
      <c r="G61" s="165"/>
      <c r="H61" s="281"/>
      <c r="I61" s="164"/>
      <c r="J61" s="191"/>
      <c r="K61" s="204"/>
      <c r="M61" s="215"/>
    </row>
    <row r="62" spans="1:13" ht="22.5" customHeight="1">
      <c r="A62" s="97"/>
      <c r="B62" s="109"/>
      <c r="C62" s="129"/>
      <c r="D62" s="139"/>
      <c r="E62" s="254"/>
      <c r="F62" s="278"/>
      <c r="G62" s="165"/>
      <c r="H62" s="281"/>
      <c r="I62" s="164"/>
      <c r="J62" s="191"/>
      <c r="K62" s="204"/>
      <c r="M62" s="215"/>
    </row>
    <row r="63" spans="1:13" ht="22.5" customHeight="1">
      <c r="A63" s="97"/>
      <c r="B63" s="109"/>
      <c r="C63" s="129"/>
      <c r="D63" s="139"/>
      <c r="E63" s="254"/>
      <c r="F63" s="278"/>
      <c r="G63" s="165"/>
      <c r="H63" s="281"/>
      <c r="I63" s="164"/>
      <c r="J63" s="191"/>
      <c r="K63" s="204"/>
      <c r="M63" s="215"/>
    </row>
    <row r="64" spans="1:13" ht="22.5" customHeight="1">
      <c r="A64" s="97"/>
      <c r="B64" s="109"/>
      <c r="C64" s="129"/>
      <c r="D64" s="139"/>
      <c r="E64" s="254"/>
      <c r="F64" s="164"/>
      <c r="G64" s="165"/>
      <c r="H64" s="281"/>
      <c r="I64" s="164"/>
      <c r="J64" s="191"/>
      <c r="K64" s="204"/>
      <c r="M64" s="215"/>
    </row>
    <row r="65" spans="1:13" ht="22.5" customHeight="1">
      <c r="A65" s="97"/>
      <c r="B65" s="109"/>
      <c r="C65" s="129"/>
      <c r="D65" s="139"/>
      <c r="E65" s="254"/>
      <c r="F65" s="164"/>
      <c r="G65" s="165"/>
      <c r="H65" s="281"/>
      <c r="I65" s="164"/>
      <c r="J65" s="191"/>
      <c r="K65" s="204"/>
      <c r="M65" s="215"/>
    </row>
    <row r="66" spans="1:13" ht="22.5" customHeight="1">
      <c r="A66" s="97"/>
      <c r="B66" s="109"/>
      <c r="C66" s="129"/>
      <c r="D66" s="139"/>
      <c r="E66" s="254"/>
      <c r="F66" s="164"/>
      <c r="G66" s="165"/>
      <c r="H66" s="281"/>
      <c r="I66" s="164"/>
      <c r="J66" s="191"/>
      <c r="K66" s="204"/>
      <c r="M66" s="215"/>
    </row>
    <row r="67" spans="1:13" ht="22.5" customHeight="1">
      <c r="A67" s="97"/>
      <c r="B67" s="109"/>
      <c r="C67" s="129"/>
      <c r="D67" s="139"/>
      <c r="E67" s="254"/>
      <c r="F67" s="164"/>
      <c r="G67" s="165"/>
      <c r="H67" s="281"/>
      <c r="I67" s="164"/>
      <c r="J67" s="191"/>
      <c r="K67" s="204"/>
      <c r="M67" s="215"/>
    </row>
    <row r="68" spans="1:13" ht="22.5" customHeight="1">
      <c r="A68" s="97"/>
      <c r="B68" s="109"/>
      <c r="C68" s="129"/>
      <c r="D68" s="139"/>
      <c r="E68" s="254"/>
      <c r="F68" s="164"/>
      <c r="G68" s="165"/>
      <c r="H68" s="281"/>
      <c r="I68" s="164"/>
      <c r="J68" s="191"/>
      <c r="K68" s="204"/>
      <c r="M68" s="215"/>
    </row>
    <row r="69" spans="1:13" ht="22.5" customHeight="1">
      <c r="A69" s="97"/>
      <c r="B69" s="109"/>
      <c r="C69" s="129"/>
      <c r="D69" s="139"/>
      <c r="E69" s="254"/>
      <c r="F69" s="164"/>
      <c r="G69" s="165"/>
      <c r="H69" s="281"/>
      <c r="I69" s="164"/>
      <c r="J69" s="191"/>
      <c r="K69" s="204"/>
      <c r="M69" s="215"/>
    </row>
    <row r="70" spans="1:13" ht="22.5" customHeight="1">
      <c r="A70" s="97"/>
      <c r="B70" s="109"/>
      <c r="C70" s="129"/>
      <c r="D70" s="139"/>
      <c r="E70" s="254"/>
      <c r="F70" s="164"/>
      <c r="G70" s="165"/>
      <c r="H70" s="281"/>
      <c r="I70" s="164"/>
      <c r="J70" s="191"/>
      <c r="K70" s="204"/>
    </row>
    <row r="71" spans="1:13" ht="22.5" customHeight="1">
      <c r="A71" s="97"/>
      <c r="B71" s="109"/>
      <c r="C71" s="129"/>
      <c r="D71" s="139"/>
      <c r="E71" s="254"/>
      <c r="F71" s="164"/>
      <c r="G71" s="165"/>
      <c r="H71" s="281"/>
      <c r="I71" s="164"/>
      <c r="J71" s="191"/>
      <c r="K71" s="204"/>
    </row>
    <row r="72" spans="1:13" ht="22.5" customHeight="1">
      <c r="A72" s="97"/>
      <c r="B72" s="109"/>
      <c r="C72" s="129"/>
      <c r="D72" s="139"/>
      <c r="E72" s="254"/>
      <c r="F72" s="164"/>
      <c r="G72" s="165"/>
      <c r="H72" s="281"/>
      <c r="I72" s="164"/>
      <c r="J72" s="191"/>
      <c r="K72" s="204"/>
    </row>
    <row r="73" spans="1:13" ht="22.5" customHeight="1">
      <c r="A73" s="97"/>
      <c r="B73" s="109"/>
      <c r="C73" s="129"/>
      <c r="D73" s="139"/>
      <c r="E73" s="254"/>
      <c r="F73" s="164"/>
      <c r="G73" s="165"/>
      <c r="H73" s="281"/>
      <c r="I73" s="164"/>
      <c r="J73" s="191"/>
      <c r="K73" s="204"/>
    </row>
    <row r="74" spans="1:13" ht="22.5" customHeight="1">
      <c r="A74" s="97"/>
      <c r="B74" s="109"/>
      <c r="C74" s="129"/>
      <c r="D74" s="139"/>
      <c r="E74" s="254"/>
      <c r="F74" s="164"/>
      <c r="G74" s="165"/>
      <c r="H74" s="281"/>
      <c r="I74" s="164"/>
      <c r="J74" s="191"/>
      <c r="K74" s="204"/>
    </row>
    <row r="75" spans="1:13" ht="22.5" customHeight="1">
      <c r="A75" s="97"/>
      <c r="B75" s="109"/>
      <c r="C75" s="129"/>
      <c r="D75" s="139"/>
      <c r="E75" s="254"/>
      <c r="F75" s="164"/>
      <c r="G75" s="165"/>
      <c r="H75" s="281"/>
      <c r="I75" s="164"/>
      <c r="J75" s="191"/>
      <c r="K75" s="204"/>
    </row>
    <row r="76" spans="1:13" ht="22.5" customHeight="1">
      <c r="A76" s="97"/>
      <c r="B76" s="109"/>
      <c r="C76" s="129"/>
      <c r="D76" s="139"/>
      <c r="E76" s="254"/>
      <c r="F76" s="164"/>
      <c r="G76" s="165"/>
      <c r="H76" s="281"/>
      <c r="I76" s="164"/>
      <c r="J76" s="191"/>
      <c r="K76" s="204"/>
    </row>
    <row r="77" spans="1:13" ht="22.5" customHeight="1">
      <c r="A77" s="247"/>
      <c r="B77" s="249"/>
      <c r="C77" s="129"/>
      <c r="D77" s="139"/>
      <c r="E77" s="254"/>
      <c r="F77" s="164"/>
      <c r="G77" s="165"/>
      <c r="H77" s="281"/>
      <c r="I77" s="164"/>
      <c r="J77" s="191"/>
      <c r="K77" s="204"/>
    </row>
    <row r="78" spans="1:13" ht="22.5" customHeight="1">
      <c r="A78" s="97"/>
      <c r="B78" s="109"/>
      <c r="C78" s="129"/>
      <c r="D78" s="139"/>
      <c r="E78" s="254"/>
      <c r="F78" s="164"/>
      <c r="G78" s="165"/>
      <c r="H78" s="165"/>
      <c r="I78" s="164"/>
      <c r="J78" s="191"/>
      <c r="K78" s="204"/>
      <c r="M78" s="271">
        <f>SUMIF(E58:E80,"立候補準備",C58:C80)</f>
        <v>0</v>
      </c>
    </row>
    <row r="79" spans="1:13" ht="22.5" customHeight="1">
      <c r="A79" s="97"/>
      <c r="B79" s="109"/>
      <c r="C79" s="129"/>
      <c r="D79" s="139"/>
      <c r="E79" s="254"/>
      <c r="F79" s="164"/>
      <c r="G79" s="165"/>
      <c r="H79" s="281"/>
      <c r="I79" s="164"/>
      <c r="J79" s="191"/>
      <c r="K79" s="204"/>
      <c r="M79" s="271">
        <f>SUMIF(E58:E80,"選 挙 運 動",C58:C80)</f>
        <v>0</v>
      </c>
    </row>
    <row r="80" spans="1:13" ht="22.5" customHeight="1">
      <c r="A80" s="97"/>
      <c r="B80" s="109"/>
      <c r="C80" s="131"/>
      <c r="D80" s="141"/>
      <c r="E80" s="254"/>
      <c r="F80" s="164"/>
      <c r="G80" s="165"/>
      <c r="H80" s="281"/>
      <c r="I80" s="164"/>
      <c r="J80" s="191"/>
      <c r="K80" s="204"/>
      <c r="M80" s="271">
        <f>SUM(M78:M79)</f>
        <v>0</v>
      </c>
    </row>
    <row r="81" spans="1:13" ht="18.75" customHeight="1">
      <c r="A81" s="248" t="s">
        <v>16</v>
      </c>
      <c r="B81" s="251"/>
      <c r="C81" s="252"/>
      <c r="D81" s="253"/>
      <c r="E81" s="256"/>
      <c r="F81" s="256"/>
      <c r="G81" s="258"/>
      <c r="H81" s="259"/>
      <c r="I81" s="256"/>
      <c r="J81" s="284"/>
      <c r="K81" s="268"/>
      <c r="M81" s="245" t="str">
        <f>IF(M80=C81,"OK","NG")</f>
        <v>OK</v>
      </c>
    </row>
    <row r="82" spans="1:13" ht="18.75" customHeight="1">
      <c r="A82" s="94" t="s">
        <v>52</v>
      </c>
      <c r="B82" s="106" t="s">
        <v>141</v>
      </c>
      <c r="C82" s="127"/>
      <c r="D82" s="239"/>
      <c r="E82" s="239"/>
      <c r="F82" s="147"/>
      <c r="G82" s="127" t="s">
        <v>112</v>
      </c>
      <c r="K82" s="87" t="s">
        <v>98</v>
      </c>
      <c r="M82" s="215" t="s">
        <v>20</v>
      </c>
    </row>
    <row r="83" spans="1:13" ht="15" customHeight="1">
      <c r="A83" s="95" t="s">
        <v>1</v>
      </c>
      <c r="B83" s="107"/>
      <c r="C83" s="128" t="s">
        <v>114</v>
      </c>
      <c r="D83" s="107"/>
      <c r="E83" s="107" t="s">
        <v>15</v>
      </c>
      <c r="F83" s="257" t="s">
        <v>11</v>
      </c>
      <c r="G83" s="107" t="s">
        <v>18</v>
      </c>
      <c r="H83" s="107"/>
      <c r="I83" s="107"/>
      <c r="J83" s="260" t="s">
        <v>158</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97"/>
      <c r="B85" s="109"/>
      <c r="C85" s="129"/>
      <c r="D85" s="139"/>
      <c r="E85" s="254"/>
      <c r="F85" s="164"/>
      <c r="G85" s="165"/>
      <c r="H85" s="281"/>
      <c r="I85" s="164"/>
      <c r="J85" s="262"/>
      <c r="K85" s="266"/>
      <c r="M85" s="215"/>
    </row>
    <row r="86" spans="1:13" ht="22.5" customHeight="1">
      <c r="A86" s="97"/>
      <c r="B86" s="109"/>
      <c r="C86" s="129"/>
      <c r="D86" s="139"/>
      <c r="E86" s="254"/>
      <c r="F86" s="277"/>
      <c r="G86" s="165"/>
      <c r="H86" s="281"/>
      <c r="I86" s="164"/>
      <c r="J86" s="191"/>
      <c r="K86" s="204"/>
      <c r="M86" s="215"/>
    </row>
    <row r="87" spans="1:13" ht="22.5" customHeight="1">
      <c r="A87" s="97"/>
      <c r="B87" s="109"/>
      <c r="C87" s="129"/>
      <c r="D87" s="139"/>
      <c r="E87" s="254"/>
      <c r="F87" s="164"/>
      <c r="G87" s="165"/>
      <c r="H87" s="281"/>
      <c r="I87" s="164"/>
      <c r="J87" s="191"/>
      <c r="K87" s="204"/>
      <c r="M87" s="215"/>
    </row>
    <row r="88" spans="1:13" ht="22.5" customHeight="1">
      <c r="A88" s="97"/>
      <c r="B88" s="109"/>
      <c r="C88" s="129"/>
      <c r="D88" s="139"/>
      <c r="E88" s="254"/>
      <c r="F88" s="277"/>
      <c r="G88" s="165"/>
      <c r="H88" s="281"/>
      <c r="I88" s="164"/>
      <c r="J88" s="191"/>
      <c r="K88" s="204"/>
      <c r="M88" s="215"/>
    </row>
    <row r="89" spans="1:13" ht="22.5" customHeight="1">
      <c r="A89" s="97"/>
      <c r="B89" s="109"/>
      <c r="C89" s="129"/>
      <c r="D89" s="139"/>
      <c r="E89" s="254"/>
      <c r="F89" s="278"/>
      <c r="G89" s="165"/>
      <c r="H89" s="281"/>
      <c r="I89" s="164"/>
      <c r="J89" s="191"/>
      <c r="K89" s="204"/>
      <c r="M89" s="215"/>
    </row>
    <row r="90" spans="1:13" ht="22.5" customHeight="1">
      <c r="A90" s="97"/>
      <c r="B90" s="109"/>
      <c r="C90" s="129"/>
      <c r="D90" s="139"/>
      <c r="E90" s="254"/>
      <c r="F90" s="278"/>
      <c r="G90" s="165"/>
      <c r="H90" s="281"/>
      <c r="I90" s="164"/>
      <c r="J90" s="191"/>
      <c r="K90" s="204"/>
      <c r="M90" s="215"/>
    </row>
    <row r="91" spans="1:13" ht="22.5" customHeight="1">
      <c r="A91" s="97"/>
      <c r="B91" s="109"/>
      <c r="C91" s="129"/>
      <c r="D91" s="139"/>
      <c r="E91" s="254"/>
      <c r="F91" s="164"/>
      <c r="G91" s="165"/>
      <c r="H91" s="281"/>
      <c r="I91" s="164"/>
      <c r="J91" s="191"/>
      <c r="K91" s="204"/>
      <c r="M91" s="215"/>
    </row>
    <row r="92" spans="1:13" ht="22.5" customHeight="1">
      <c r="A92" s="97"/>
      <c r="B92" s="109"/>
      <c r="C92" s="129"/>
      <c r="D92" s="139"/>
      <c r="E92" s="254"/>
      <c r="F92" s="164"/>
      <c r="G92" s="165"/>
      <c r="H92" s="281"/>
      <c r="I92" s="164"/>
      <c r="J92" s="191"/>
      <c r="K92" s="204"/>
      <c r="M92" s="215"/>
    </row>
    <row r="93" spans="1:13" ht="22.5" customHeight="1">
      <c r="A93" s="97"/>
      <c r="B93" s="109"/>
      <c r="C93" s="129"/>
      <c r="D93" s="139"/>
      <c r="E93" s="254"/>
      <c r="F93" s="164"/>
      <c r="G93" s="165"/>
      <c r="H93" s="281"/>
      <c r="I93" s="164"/>
      <c r="J93" s="191"/>
      <c r="K93" s="204"/>
      <c r="M93" s="215"/>
    </row>
    <row r="94" spans="1:13" ht="22.5" customHeight="1">
      <c r="A94" s="97"/>
      <c r="B94" s="109"/>
      <c r="C94" s="129"/>
      <c r="D94" s="139"/>
      <c r="E94" s="254"/>
      <c r="F94" s="164"/>
      <c r="G94" s="165"/>
      <c r="H94" s="281"/>
      <c r="I94" s="164"/>
      <c r="J94" s="191"/>
      <c r="K94" s="204"/>
      <c r="M94" s="215"/>
    </row>
    <row r="95" spans="1:13" ht="22.5" customHeight="1">
      <c r="A95" s="97"/>
      <c r="B95" s="109"/>
      <c r="C95" s="129"/>
      <c r="D95" s="139"/>
      <c r="E95" s="254"/>
      <c r="F95" s="164"/>
      <c r="G95" s="165"/>
      <c r="H95" s="281"/>
      <c r="I95" s="164"/>
      <c r="J95" s="191"/>
      <c r="K95" s="204"/>
      <c r="M95" s="215"/>
    </row>
    <row r="96" spans="1:13" ht="22.5" customHeight="1">
      <c r="A96" s="97"/>
      <c r="B96" s="109"/>
      <c r="C96" s="129"/>
      <c r="D96" s="139"/>
      <c r="E96" s="254"/>
      <c r="F96" s="164"/>
      <c r="G96" s="165"/>
      <c r="H96" s="281"/>
      <c r="I96" s="164"/>
      <c r="J96" s="191"/>
      <c r="K96" s="204"/>
      <c r="M96" s="215"/>
    </row>
    <row r="97" spans="1:13" ht="22.5" customHeight="1">
      <c r="A97" s="97"/>
      <c r="B97" s="109"/>
      <c r="C97" s="129"/>
      <c r="D97" s="139"/>
      <c r="E97" s="254"/>
      <c r="F97" s="164"/>
      <c r="G97" s="165"/>
      <c r="H97" s="281"/>
      <c r="I97" s="164"/>
      <c r="J97" s="191"/>
      <c r="K97" s="204"/>
    </row>
    <row r="98" spans="1:13" ht="22.5" customHeight="1">
      <c r="A98" s="97"/>
      <c r="B98" s="109"/>
      <c r="C98" s="129"/>
      <c r="D98" s="139"/>
      <c r="E98" s="254"/>
      <c r="F98" s="164"/>
      <c r="G98" s="165"/>
      <c r="H98" s="281"/>
      <c r="I98" s="164"/>
      <c r="J98" s="191"/>
      <c r="K98" s="204"/>
    </row>
    <row r="99" spans="1:13" ht="22.5" customHeight="1">
      <c r="A99" s="97"/>
      <c r="B99" s="109"/>
      <c r="C99" s="129"/>
      <c r="D99" s="139"/>
      <c r="E99" s="254"/>
      <c r="F99" s="164"/>
      <c r="G99" s="165"/>
      <c r="H99" s="281"/>
      <c r="I99" s="164"/>
      <c r="J99" s="191"/>
      <c r="K99" s="204"/>
    </row>
    <row r="100" spans="1:13" ht="22.5" customHeight="1">
      <c r="A100" s="97"/>
      <c r="B100" s="109"/>
      <c r="C100" s="129"/>
      <c r="D100" s="139"/>
      <c r="E100" s="254"/>
      <c r="F100" s="164"/>
      <c r="G100" s="165"/>
      <c r="H100" s="281"/>
      <c r="I100" s="164"/>
      <c r="J100" s="191"/>
      <c r="K100" s="204"/>
    </row>
    <row r="101" spans="1:13" ht="22.5" customHeight="1">
      <c r="A101" s="97"/>
      <c r="B101" s="109"/>
      <c r="C101" s="129"/>
      <c r="D101" s="139"/>
      <c r="E101" s="254"/>
      <c r="F101" s="164"/>
      <c r="G101" s="165"/>
      <c r="H101" s="281"/>
      <c r="I101" s="164"/>
      <c r="J101" s="191"/>
      <c r="K101" s="204"/>
    </row>
    <row r="102" spans="1:13" ht="22.5" customHeight="1">
      <c r="A102" s="97"/>
      <c r="B102" s="109"/>
      <c r="C102" s="129"/>
      <c r="D102" s="139"/>
      <c r="E102" s="254"/>
      <c r="F102" s="164"/>
      <c r="G102" s="165"/>
      <c r="H102" s="281"/>
      <c r="I102" s="164"/>
      <c r="J102" s="191"/>
      <c r="K102" s="204"/>
    </row>
    <row r="103" spans="1:13" ht="22.5" customHeight="1">
      <c r="A103" s="247"/>
      <c r="B103" s="249"/>
      <c r="C103" s="129"/>
      <c r="D103" s="139"/>
      <c r="E103" s="254"/>
      <c r="F103" s="164"/>
      <c r="G103" s="165"/>
      <c r="H103" s="281"/>
      <c r="I103" s="164"/>
      <c r="J103" s="191"/>
      <c r="K103" s="204"/>
    </row>
    <row r="104" spans="1:13" ht="22.5" customHeight="1">
      <c r="A104" s="247"/>
      <c r="B104" s="249"/>
      <c r="C104" s="129"/>
      <c r="D104" s="139"/>
      <c r="E104" s="254"/>
      <c r="F104" s="164"/>
      <c r="G104" s="165"/>
      <c r="H104" s="281"/>
      <c r="I104" s="164"/>
      <c r="J104" s="191"/>
      <c r="K104" s="204"/>
    </row>
    <row r="105" spans="1:13" ht="22.5" customHeight="1">
      <c r="A105" s="97"/>
      <c r="B105" s="109"/>
      <c r="C105" s="129"/>
      <c r="D105" s="139"/>
      <c r="E105" s="254"/>
      <c r="F105" s="164"/>
      <c r="G105" s="165"/>
      <c r="H105" s="165"/>
      <c r="I105" s="164"/>
      <c r="J105" s="191"/>
      <c r="K105" s="204"/>
      <c r="M105" s="271">
        <f>SUMIF(E85:E107,"立候補準備",C85:C107)</f>
        <v>0</v>
      </c>
    </row>
    <row r="106" spans="1:13" ht="22.5" customHeight="1">
      <c r="A106" s="97"/>
      <c r="B106" s="109"/>
      <c r="C106" s="129"/>
      <c r="D106" s="139"/>
      <c r="E106" s="254"/>
      <c r="F106" s="164"/>
      <c r="G106" s="165"/>
      <c r="H106" s="281"/>
      <c r="I106" s="164"/>
      <c r="J106" s="191"/>
      <c r="K106" s="204"/>
      <c r="M106" s="271">
        <f>SUMIF(E85:E107,"選 挙 運 動",C85:C107)</f>
        <v>0</v>
      </c>
    </row>
    <row r="107" spans="1:13" ht="22.5" customHeight="1">
      <c r="A107" s="97"/>
      <c r="B107" s="109"/>
      <c r="C107" s="131"/>
      <c r="D107" s="141"/>
      <c r="E107" s="254"/>
      <c r="F107" s="164"/>
      <c r="G107" s="165"/>
      <c r="H107" s="281"/>
      <c r="I107" s="164"/>
      <c r="J107" s="191"/>
      <c r="K107" s="204"/>
      <c r="M107" s="271">
        <f>SUM(M105:M106)</f>
        <v>0</v>
      </c>
    </row>
    <row r="108" spans="1:13" ht="18.75" customHeight="1">
      <c r="A108" s="248" t="s">
        <v>16</v>
      </c>
      <c r="B108" s="251"/>
      <c r="C108" s="274"/>
      <c r="D108" s="275"/>
      <c r="E108" s="256"/>
      <c r="F108" s="256"/>
      <c r="G108" s="258"/>
      <c r="H108" s="259"/>
      <c r="I108" s="256"/>
      <c r="J108" s="284"/>
      <c r="K108" s="268"/>
      <c r="M108" s="245" t="str">
        <f>IF(M107=C108,"OK","NG")</f>
        <v>OK</v>
      </c>
    </row>
  </sheetData>
  <mergeCells count="223">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1">
    <dataValidation type="list" allowBlank="1" showDropDown="0" showInputMessage="1" showErrorMessage="1" sqref="E4:E26 E85:E107 E31:E53 E58:E80">
      <formula1>$N$24:$N$25</formula1>
    </dataValidation>
  </dataValidations>
  <pageMargins left="0.51181102362204722" right="0.39370078740157483" top="0.47244094488188976" bottom="0.31496062992125984" header="0.35433070866141736" footer="0.19685039370078741"/>
  <pageSetup paperSize="9" scale="99" fitToWidth="0" fitToHeight="0" orientation="landscape" usePrinterDefaults="1" r:id="rId1"/>
  <headerFooter alignWithMargins="0"/>
  <rowBreaks count="3" manualBreakCount="3">
    <brk id="27" max="10" man="1"/>
    <brk id="54" max="10" man="1"/>
    <brk id="81" max="10"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rgb="FF002060"/>
  </sheetPr>
  <dimension ref="A1:O108"/>
  <sheetViews>
    <sheetView view="pageBreakPreview" zoomScale="85" zoomScaleSheetLayoutView="85" workbookViewId="0">
      <pane ySplit="3" topLeftCell="A4" activePane="bottomLeft" state="frozen"/>
      <selection pane="bottomLeft" activeCell="C108" sqref="C108:D108"/>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93"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6384" width="9" style="93"/>
  </cols>
  <sheetData>
    <row r="1" spans="1:13" ht="18.75" customHeight="1">
      <c r="A1" s="94" t="s">
        <v>52</v>
      </c>
      <c r="B1" s="106" t="s">
        <v>142</v>
      </c>
      <c r="C1" s="127"/>
      <c r="D1" s="239"/>
      <c r="E1" s="239"/>
      <c r="F1" s="147"/>
      <c r="G1" s="127" t="s">
        <v>108</v>
      </c>
      <c r="K1" s="87" t="s">
        <v>205</v>
      </c>
      <c r="M1" s="215" t="s">
        <v>76</v>
      </c>
    </row>
    <row r="2" spans="1:13" ht="15" customHeight="1">
      <c r="A2" s="95" t="s">
        <v>1</v>
      </c>
      <c r="B2" s="107"/>
      <c r="C2" s="128" t="s">
        <v>114</v>
      </c>
      <c r="D2" s="107"/>
      <c r="E2" s="107" t="s">
        <v>15</v>
      </c>
      <c r="F2" s="257" t="s">
        <v>11</v>
      </c>
      <c r="G2" s="107" t="s">
        <v>18</v>
      </c>
      <c r="H2" s="107"/>
      <c r="I2" s="107"/>
      <c r="J2" s="260" t="s">
        <v>4</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272"/>
      <c r="B4" s="273"/>
      <c r="C4" s="129"/>
      <c r="D4" s="139"/>
      <c r="E4" s="276"/>
      <c r="F4" s="261"/>
      <c r="G4" s="279"/>
      <c r="H4" s="280"/>
      <c r="I4" s="261"/>
      <c r="J4" s="283"/>
      <c r="K4" s="285"/>
      <c r="M4" s="215"/>
    </row>
    <row r="5" spans="1:13" ht="22.5" customHeight="1">
      <c r="A5" s="97"/>
      <c r="B5" s="109"/>
      <c r="C5" s="129"/>
      <c r="D5" s="139"/>
      <c r="E5" s="254"/>
      <c r="F5" s="164"/>
      <c r="G5" s="165"/>
      <c r="H5" s="281"/>
      <c r="I5" s="164"/>
      <c r="J5" s="262"/>
      <c r="K5" s="266"/>
      <c r="M5" s="215"/>
    </row>
    <row r="6" spans="1:13" ht="22.5" customHeight="1">
      <c r="A6" s="97"/>
      <c r="B6" s="109"/>
      <c r="C6" s="129"/>
      <c r="D6" s="139"/>
      <c r="E6" s="254"/>
      <c r="F6" s="277"/>
      <c r="G6" s="165"/>
      <c r="H6" s="281"/>
      <c r="I6" s="164"/>
      <c r="J6" s="191"/>
      <c r="K6" s="204"/>
      <c r="M6" s="215"/>
    </row>
    <row r="7" spans="1:13" ht="22.5" customHeight="1">
      <c r="A7" s="97"/>
      <c r="B7" s="109"/>
      <c r="C7" s="129"/>
      <c r="D7" s="139"/>
      <c r="E7" s="254"/>
      <c r="F7" s="164"/>
      <c r="G7" s="165"/>
      <c r="H7" s="281"/>
      <c r="I7" s="164"/>
      <c r="J7" s="191"/>
      <c r="K7" s="204"/>
      <c r="M7" s="215"/>
    </row>
    <row r="8" spans="1:13" ht="22.5" customHeight="1">
      <c r="A8" s="97"/>
      <c r="B8" s="109"/>
      <c r="C8" s="129"/>
      <c r="D8" s="139"/>
      <c r="E8" s="254"/>
      <c r="F8" s="277"/>
      <c r="G8" s="165"/>
      <c r="H8" s="281"/>
      <c r="I8" s="164"/>
      <c r="J8" s="191"/>
      <c r="K8" s="204"/>
      <c r="M8" s="215"/>
    </row>
    <row r="9" spans="1:13" ht="22.5" customHeight="1">
      <c r="A9" s="97"/>
      <c r="B9" s="109"/>
      <c r="C9" s="129"/>
      <c r="D9" s="139"/>
      <c r="E9" s="254"/>
      <c r="F9" s="278"/>
      <c r="G9" s="165"/>
      <c r="H9" s="281"/>
      <c r="I9" s="164"/>
      <c r="J9" s="191"/>
      <c r="K9" s="204"/>
      <c r="M9" s="215"/>
    </row>
    <row r="10" spans="1:13" ht="22.5" customHeight="1">
      <c r="A10" s="97"/>
      <c r="B10" s="109"/>
      <c r="C10" s="129"/>
      <c r="D10" s="139"/>
      <c r="E10" s="254"/>
      <c r="F10" s="278"/>
      <c r="G10" s="165"/>
      <c r="H10" s="281"/>
      <c r="I10" s="164"/>
      <c r="J10" s="191"/>
      <c r="K10" s="204"/>
      <c r="M10" s="215"/>
    </row>
    <row r="11" spans="1:13" ht="22.5" customHeight="1">
      <c r="A11" s="97"/>
      <c r="B11" s="109"/>
      <c r="C11" s="129"/>
      <c r="D11" s="139"/>
      <c r="E11" s="254"/>
      <c r="F11" s="164"/>
      <c r="G11" s="165"/>
      <c r="H11" s="281"/>
      <c r="I11" s="164"/>
      <c r="J11" s="191"/>
      <c r="K11" s="204"/>
      <c r="M11" s="215"/>
    </row>
    <row r="12" spans="1:13" ht="22.5" customHeight="1">
      <c r="A12" s="97"/>
      <c r="B12" s="109"/>
      <c r="C12" s="129"/>
      <c r="D12" s="139"/>
      <c r="E12" s="254"/>
      <c r="F12" s="164"/>
      <c r="G12" s="165"/>
      <c r="H12" s="281"/>
      <c r="I12" s="164"/>
      <c r="J12" s="191"/>
      <c r="K12" s="204"/>
      <c r="M12" s="215"/>
    </row>
    <row r="13" spans="1:13" ht="22.5" customHeight="1">
      <c r="A13" s="97"/>
      <c r="B13" s="109"/>
      <c r="C13" s="129"/>
      <c r="D13" s="139"/>
      <c r="E13" s="254"/>
      <c r="F13" s="164"/>
      <c r="G13" s="165"/>
      <c r="H13" s="281"/>
      <c r="I13" s="164"/>
      <c r="J13" s="191"/>
      <c r="K13" s="204"/>
      <c r="M13" s="215"/>
    </row>
    <row r="14" spans="1:13" ht="22.5" customHeight="1">
      <c r="A14" s="97"/>
      <c r="B14" s="109"/>
      <c r="C14" s="129"/>
      <c r="D14" s="139"/>
      <c r="E14" s="254"/>
      <c r="F14" s="164"/>
      <c r="G14" s="165"/>
      <c r="H14" s="281"/>
      <c r="I14" s="164"/>
      <c r="J14" s="191"/>
      <c r="K14" s="204"/>
      <c r="M14" s="215"/>
    </row>
    <row r="15" spans="1:13" ht="22.5" customHeight="1">
      <c r="A15" s="97"/>
      <c r="B15" s="109"/>
      <c r="C15" s="129"/>
      <c r="D15" s="139"/>
      <c r="E15" s="254"/>
      <c r="F15" s="164"/>
      <c r="G15" s="165"/>
      <c r="H15" s="281"/>
      <c r="I15" s="164"/>
      <c r="J15" s="191"/>
      <c r="K15" s="204"/>
      <c r="M15" s="215"/>
    </row>
    <row r="16" spans="1:13" ht="22.5" customHeight="1">
      <c r="A16" s="97"/>
      <c r="B16" s="109"/>
      <c r="C16" s="129"/>
      <c r="D16" s="139"/>
      <c r="E16" s="254"/>
      <c r="F16" s="164"/>
      <c r="G16" s="165"/>
      <c r="H16" s="281"/>
      <c r="I16" s="164"/>
      <c r="J16" s="191"/>
      <c r="K16" s="204"/>
    </row>
    <row r="17" spans="1:15" ht="22.5" customHeight="1">
      <c r="A17" s="97"/>
      <c r="B17" s="109"/>
      <c r="C17" s="129"/>
      <c r="D17" s="139"/>
      <c r="E17" s="254"/>
      <c r="F17" s="164"/>
      <c r="G17" s="165"/>
      <c r="H17" s="281"/>
      <c r="I17" s="164"/>
      <c r="J17" s="191"/>
      <c r="K17" s="204"/>
    </row>
    <row r="18" spans="1:15" ht="22.5" customHeight="1">
      <c r="A18" s="97"/>
      <c r="B18" s="109"/>
      <c r="C18" s="129"/>
      <c r="D18" s="139"/>
      <c r="E18" s="254"/>
      <c r="F18" s="164"/>
      <c r="G18" s="165"/>
      <c r="H18" s="281"/>
      <c r="I18" s="164"/>
      <c r="J18" s="191"/>
      <c r="K18" s="204"/>
    </row>
    <row r="19" spans="1:15" ht="22.5" customHeight="1">
      <c r="A19" s="97"/>
      <c r="B19" s="109"/>
      <c r="C19" s="129"/>
      <c r="D19" s="139"/>
      <c r="E19" s="254"/>
      <c r="F19" s="164"/>
      <c r="G19" s="165"/>
      <c r="H19" s="281"/>
      <c r="I19" s="164"/>
      <c r="J19" s="191"/>
      <c r="K19" s="204"/>
    </row>
    <row r="20" spans="1:15" ht="22.5" customHeight="1">
      <c r="A20" s="97"/>
      <c r="B20" s="109"/>
      <c r="C20" s="129"/>
      <c r="D20" s="139"/>
      <c r="E20" s="254"/>
      <c r="F20" s="164"/>
      <c r="G20" s="165"/>
      <c r="H20" s="281"/>
      <c r="I20" s="164"/>
      <c r="J20" s="191"/>
      <c r="K20" s="204"/>
    </row>
    <row r="21" spans="1:15" ht="22.5" customHeight="1">
      <c r="A21" s="97"/>
      <c r="B21" s="109"/>
      <c r="C21" s="129"/>
      <c r="D21" s="139"/>
      <c r="E21" s="254"/>
      <c r="F21" s="164"/>
      <c r="G21" s="165"/>
      <c r="H21" s="281"/>
      <c r="I21" s="164"/>
      <c r="J21" s="191"/>
      <c r="K21" s="204"/>
    </row>
    <row r="22" spans="1:15" ht="22.5" customHeight="1">
      <c r="A22" s="97"/>
      <c r="B22" s="109"/>
      <c r="C22" s="129"/>
      <c r="D22" s="139"/>
      <c r="E22" s="254"/>
      <c r="F22" s="164"/>
      <c r="G22" s="165"/>
      <c r="H22" s="281"/>
      <c r="I22" s="164"/>
      <c r="J22" s="191"/>
      <c r="K22" s="204"/>
    </row>
    <row r="23" spans="1:15" ht="22.5" customHeight="1">
      <c r="A23" s="247"/>
      <c r="B23" s="249"/>
      <c r="C23" s="129"/>
      <c r="D23" s="139"/>
      <c r="E23" s="254"/>
      <c r="F23" s="164"/>
      <c r="G23" s="165"/>
      <c r="H23" s="281"/>
      <c r="I23" s="164"/>
      <c r="J23" s="191"/>
      <c r="K23" s="204"/>
    </row>
    <row r="24" spans="1:15" ht="22.5" customHeight="1">
      <c r="A24" s="97"/>
      <c r="B24" s="109"/>
      <c r="C24" s="129"/>
      <c r="D24" s="139"/>
      <c r="E24" s="254"/>
      <c r="F24" s="164"/>
      <c r="G24" s="165"/>
      <c r="H24" s="165"/>
      <c r="I24" s="164"/>
      <c r="J24" s="191"/>
      <c r="K24" s="204"/>
      <c r="M24" s="271">
        <f>SUMIF(E4:E26,"立候補準備",C4:C26)</f>
        <v>0</v>
      </c>
      <c r="N24" s="246" t="s">
        <v>34</v>
      </c>
    </row>
    <row r="25" spans="1:15" ht="22.5" customHeight="1">
      <c r="A25" s="97"/>
      <c r="B25" s="109"/>
      <c r="C25" s="129"/>
      <c r="D25" s="139"/>
      <c r="E25" s="254"/>
      <c r="F25" s="164"/>
      <c r="G25" s="165"/>
      <c r="H25" s="281"/>
      <c r="I25" s="164"/>
      <c r="J25" s="191"/>
      <c r="K25" s="204"/>
      <c r="M25" s="271">
        <f>SUMIF(E4:E26,"選 挙 運 動",C4:C26)</f>
        <v>0</v>
      </c>
      <c r="N25" s="246" t="s">
        <v>49</v>
      </c>
    </row>
    <row r="26" spans="1:15" ht="22.5" customHeight="1">
      <c r="A26" s="97"/>
      <c r="B26" s="109"/>
      <c r="C26" s="130"/>
      <c r="D26" s="140"/>
      <c r="E26" s="254"/>
      <c r="F26" s="164"/>
      <c r="G26" s="165"/>
      <c r="H26" s="281"/>
      <c r="I26" s="164"/>
      <c r="J26" s="191"/>
      <c r="K26" s="204"/>
      <c r="M26" s="271">
        <f>SUM(M24:M25)</f>
        <v>0</v>
      </c>
      <c r="O26" s="216"/>
    </row>
    <row r="27" spans="1:15" ht="18.75" customHeight="1">
      <c r="A27" s="248" t="s">
        <v>16</v>
      </c>
      <c r="B27" s="250"/>
      <c r="C27" s="252"/>
      <c r="D27" s="253"/>
      <c r="E27" s="255"/>
      <c r="F27" s="256"/>
      <c r="G27" s="258"/>
      <c r="H27" s="259"/>
      <c r="I27" s="256"/>
      <c r="J27" s="284"/>
      <c r="K27" s="268"/>
      <c r="M27" s="245" t="str">
        <f>IF(M26=C27,"OK","NG")</f>
        <v>OK</v>
      </c>
    </row>
    <row r="28" spans="1:15" ht="18.75" customHeight="1">
      <c r="A28" s="94" t="s">
        <v>52</v>
      </c>
      <c r="B28" s="106" t="s">
        <v>142</v>
      </c>
      <c r="C28" s="127"/>
      <c r="D28" s="239"/>
      <c r="E28" s="239"/>
      <c r="F28" s="147"/>
      <c r="G28" s="127" t="s">
        <v>109</v>
      </c>
      <c r="K28" s="87" t="s">
        <v>205</v>
      </c>
      <c r="M28" s="215" t="s">
        <v>58</v>
      </c>
    </row>
    <row r="29" spans="1:15" ht="15" customHeight="1">
      <c r="A29" s="95" t="s">
        <v>1</v>
      </c>
      <c r="B29" s="107"/>
      <c r="C29" s="128" t="s">
        <v>115</v>
      </c>
      <c r="D29" s="107"/>
      <c r="E29" s="107" t="s">
        <v>15</v>
      </c>
      <c r="F29" s="257" t="s">
        <v>11</v>
      </c>
      <c r="G29" s="107" t="s">
        <v>18</v>
      </c>
      <c r="H29" s="107"/>
      <c r="I29" s="107"/>
      <c r="J29" s="260" t="s">
        <v>4</v>
      </c>
      <c r="K29" s="202" t="s">
        <v>12</v>
      </c>
      <c r="M29" s="215"/>
    </row>
    <row r="30" spans="1:15" ht="15" customHeight="1">
      <c r="A30" s="96"/>
      <c r="B30" s="108"/>
      <c r="C30" s="108"/>
      <c r="D30" s="108"/>
      <c r="E30" s="108"/>
      <c r="F30" s="148"/>
      <c r="G30" s="148" t="s">
        <v>7</v>
      </c>
      <c r="H30" s="148" t="s">
        <v>2</v>
      </c>
      <c r="I30" s="108" t="s">
        <v>35</v>
      </c>
      <c r="J30" s="261"/>
      <c r="K30" s="203"/>
      <c r="M30" s="215"/>
    </row>
    <row r="31" spans="1:15" ht="22.5" customHeight="1">
      <c r="A31" s="97"/>
      <c r="B31" s="109"/>
      <c r="C31" s="129"/>
      <c r="D31" s="139"/>
      <c r="E31" s="254"/>
      <c r="F31" s="164"/>
      <c r="G31" s="165"/>
      <c r="H31" s="281"/>
      <c r="I31" s="108"/>
      <c r="J31" s="262"/>
      <c r="K31" s="266"/>
      <c r="M31" s="215"/>
    </row>
    <row r="32" spans="1:15" ht="22.5" customHeight="1">
      <c r="A32" s="97"/>
      <c r="B32" s="109"/>
      <c r="C32" s="129"/>
      <c r="D32" s="139"/>
      <c r="E32" s="254"/>
      <c r="F32" s="277"/>
      <c r="G32" s="165"/>
      <c r="H32" s="281"/>
      <c r="I32" s="108"/>
      <c r="J32" s="191"/>
      <c r="K32" s="204"/>
      <c r="M32" s="215"/>
    </row>
    <row r="33" spans="1:13" ht="22.5" customHeight="1">
      <c r="A33" s="97"/>
      <c r="B33" s="109"/>
      <c r="C33" s="129"/>
      <c r="D33" s="139"/>
      <c r="E33" s="254"/>
      <c r="F33" s="164"/>
      <c r="G33" s="165"/>
      <c r="H33" s="281"/>
      <c r="I33" s="108"/>
      <c r="J33" s="191"/>
      <c r="K33" s="204"/>
      <c r="M33" s="215"/>
    </row>
    <row r="34" spans="1:13" ht="22.5" customHeight="1">
      <c r="A34" s="97"/>
      <c r="B34" s="109"/>
      <c r="C34" s="129"/>
      <c r="D34" s="139"/>
      <c r="E34" s="254"/>
      <c r="F34" s="277"/>
      <c r="G34" s="165"/>
      <c r="H34" s="281"/>
      <c r="I34" s="108"/>
      <c r="J34" s="191"/>
      <c r="K34" s="204"/>
      <c r="M34" s="215"/>
    </row>
    <row r="35" spans="1:13" ht="22.5" customHeight="1">
      <c r="A35" s="97"/>
      <c r="B35" s="109"/>
      <c r="C35" s="129"/>
      <c r="D35" s="139"/>
      <c r="E35" s="254"/>
      <c r="F35" s="278"/>
      <c r="G35" s="165"/>
      <c r="H35" s="281"/>
      <c r="I35" s="108"/>
      <c r="J35" s="191"/>
      <c r="K35" s="204"/>
      <c r="M35" s="215"/>
    </row>
    <row r="36" spans="1:13" ht="22.5" customHeight="1">
      <c r="A36" s="97"/>
      <c r="B36" s="109"/>
      <c r="C36" s="129"/>
      <c r="D36" s="139"/>
      <c r="E36" s="254"/>
      <c r="F36" s="278"/>
      <c r="G36" s="165"/>
      <c r="H36" s="281"/>
      <c r="I36" s="108"/>
      <c r="J36" s="191"/>
      <c r="K36" s="204"/>
      <c r="M36" s="215"/>
    </row>
    <row r="37" spans="1:13" ht="22.5" customHeight="1">
      <c r="A37" s="97"/>
      <c r="B37" s="109"/>
      <c r="C37" s="129"/>
      <c r="D37" s="139"/>
      <c r="E37" s="254"/>
      <c r="F37" s="164"/>
      <c r="G37" s="165"/>
      <c r="H37" s="281"/>
      <c r="I37" s="108"/>
      <c r="J37" s="191"/>
      <c r="K37" s="204"/>
      <c r="M37" s="215"/>
    </row>
    <row r="38" spans="1:13" ht="22.5" customHeight="1">
      <c r="A38" s="97"/>
      <c r="B38" s="109"/>
      <c r="C38" s="129"/>
      <c r="D38" s="139"/>
      <c r="E38" s="254"/>
      <c r="F38" s="164"/>
      <c r="G38" s="165"/>
      <c r="H38" s="281"/>
      <c r="I38" s="108"/>
      <c r="J38" s="191"/>
      <c r="K38" s="204"/>
      <c r="M38" s="215"/>
    </row>
    <row r="39" spans="1:13" ht="22.5" customHeight="1">
      <c r="A39" s="97"/>
      <c r="B39" s="109"/>
      <c r="C39" s="129"/>
      <c r="D39" s="139"/>
      <c r="E39" s="254"/>
      <c r="F39" s="164"/>
      <c r="G39" s="165"/>
      <c r="H39" s="281"/>
      <c r="I39" s="108"/>
      <c r="J39" s="191"/>
      <c r="K39" s="204"/>
      <c r="M39" s="215"/>
    </row>
    <row r="40" spans="1:13" ht="22.5" customHeight="1">
      <c r="A40" s="97"/>
      <c r="B40" s="109"/>
      <c r="C40" s="129"/>
      <c r="D40" s="139"/>
      <c r="E40" s="254"/>
      <c r="F40" s="164"/>
      <c r="G40" s="165"/>
      <c r="H40" s="281"/>
      <c r="I40" s="108"/>
      <c r="J40" s="191"/>
      <c r="K40" s="204"/>
      <c r="M40" s="215"/>
    </row>
    <row r="41" spans="1:13" ht="22.5" customHeight="1">
      <c r="A41" s="97"/>
      <c r="B41" s="109"/>
      <c r="C41" s="129"/>
      <c r="D41" s="139"/>
      <c r="E41" s="254"/>
      <c r="F41" s="164"/>
      <c r="G41" s="165"/>
      <c r="H41" s="281"/>
      <c r="I41" s="108"/>
      <c r="J41" s="191"/>
      <c r="K41" s="204"/>
      <c r="M41" s="215"/>
    </row>
    <row r="42" spans="1:13" ht="22.5" customHeight="1">
      <c r="A42" s="97"/>
      <c r="B42" s="109"/>
      <c r="C42" s="129"/>
      <c r="D42" s="139"/>
      <c r="E42" s="254"/>
      <c r="F42" s="164"/>
      <c r="G42" s="165"/>
      <c r="H42" s="281"/>
      <c r="I42" s="108"/>
      <c r="J42" s="191"/>
      <c r="K42" s="204"/>
      <c r="M42" s="215"/>
    </row>
    <row r="43" spans="1:13" ht="22.5" customHeight="1">
      <c r="A43" s="97"/>
      <c r="B43" s="109"/>
      <c r="C43" s="129"/>
      <c r="D43" s="139"/>
      <c r="E43" s="254"/>
      <c r="F43" s="164"/>
      <c r="G43" s="165"/>
      <c r="H43" s="281"/>
      <c r="I43" s="108"/>
      <c r="J43" s="191"/>
      <c r="K43" s="204"/>
    </row>
    <row r="44" spans="1:13" ht="22.5" customHeight="1">
      <c r="A44" s="97"/>
      <c r="B44" s="109"/>
      <c r="C44" s="129"/>
      <c r="D44" s="139"/>
      <c r="E44" s="254"/>
      <c r="F44" s="164"/>
      <c r="G44" s="165"/>
      <c r="H44" s="281"/>
      <c r="I44" s="108"/>
      <c r="J44" s="191"/>
      <c r="K44" s="204"/>
    </row>
    <row r="45" spans="1:13" ht="22.5" customHeight="1">
      <c r="A45" s="97"/>
      <c r="B45" s="109"/>
      <c r="C45" s="129"/>
      <c r="D45" s="139"/>
      <c r="E45" s="254"/>
      <c r="F45" s="164"/>
      <c r="G45" s="165"/>
      <c r="H45" s="281"/>
      <c r="I45" s="108"/>
      <c r="J45" s="191"/>
      <c r="K45" s="204"/>
    </row>
    <row r="46" spans="1:13" ht="22.5" customHeight="1">
      <c r="A46" s="97"/>
      <c r="B46" s="109"/>
      <c r="C46" s="129"/>
      <c r="D46" s="139"/>
      <c r="E46" s="254"/>
      <c r="F46" s="164"/>
      <c r="G46" s="165"/>
      <c r="H46" s="281"/>
      <c r="I46" s="108"/>
      <c r="J46" s="191"/>
      <c r="K46" s="204"/>
    </row>
    <row r="47" spans="1:13" ht="22.5" customHeight="1">
      <c r="A47" s="97"/>
      <c r="B47" s="109"/>
      <c r="C47" s="129"/>
      <c r="D47" s="139"/>
      <c r="E47" s="254"/>
      <c r="F47" s="164"/>
      <c r="G47" s="165"/>
      <c r="H47" s="281"/>
      <c r="I47" s="108"/>
      <c r="J47" s="191"/>
      <c r="K47" s="204"/>
    </row>
    <row r="48" spans="1:13" ht="22.5" customHeight="1">
      <c r="A48" s="97"/>
      <c r="B48" s="109"/>
      <c r="C48" s="129"/>
      <c r="D48" s="139"/>
      <c r="E48" s="254"/>
      <c r="F48" s="164"/>
      <c r="G48" s="165"/>
      <c r="H48" s="281"/>
      <c r="I48" s="108"/>
      <c r="J48" s="191"/>
      <c r="K48" s="204"/>
    </row>
    <row r="49" spans="1:13" ht="22.5" customHeight="1">
      <c r="A49" s="97"/>
      <c r="B49" s="109"/>
      <c r="C49" s="129"/>
      <c r="D49" s="139"/>
      <c r="E49" s="254"/>
      <c r="F49" s="164"/>
      <c r="G49" s="165"/>
      <c r="H49" s="281"/>
      <c r="I49" s="108"/>
      <c r="J49" s="191"/>
      <c r="K49" s="204"/>
    </row>
    <row r="50" spans="1:13" ht="22.5" customHeight="1">
      <c r="A50" s="247"/>
      <c r="B50" s="249"/>
      <c r="C50" s="129"/>
      <c r="D50" s="139"/>
      <c r="E50" s="254"/>
      <c r="F50" s="164"/>
      <c r="G50" s="165"/>
      <c r="H50" s="281"/>
      <c r="I50" s="108"/>
      <c r="J50" s="191"/>
      <c r="K50" s="204"/>
    </row>
    <row r="51" spans="1:13" ht="22.5" customHeight="1">
      <c r="A51" s="97"/>
      <c r="B51" s="109"/>
      <c r="C51" s="129"/>
      <c r="D51" s="139"/>
      <c r="E51" s="254"/>
      <c r="F51" s="164"/>
      <c r="G51" s="165"/>
      <c r="H51" s="165"/>
      <c r="I51" s="108"/>
      <c r="J51" s="191"/>
      <c r="K51" s="204"/>
      <c r="M51" s="271">
        <f>SUMIF(E31:E53,"立候補準備",C31:C53)</f>
        <v>0</v>
      </c>
    </row>
    <row r="52" spans="1:13" ht="22.5" customHeight="1">
      <c r="A52" s="97"/>
      <c r="B52" s="109"/>
      <c r="C52" s="129"/>
      <c r="D52" s="139"/>
      <c r="E52" s="254"/>
      <c r="F52" s="164"/>
      <c r="G52" s="165"/>
      <c r="H52" s="281"/>
      <c r="I52" s="108"/>
      <c r="J52" s="191"/>
      <c r="K52" s="204"/>
      <c r="M52" s="271">
        <f>SUMIF(E31:E53,"選 挙 運 動",C31:C53)</f>
        <v>0</v>
      </c>
    </row>
    <row r="53" spans="1:13" ht="22.5" customHeight="1">
      <c r="A53" s="97"/>
      <c r="B53" s="109"/>
      <c r="C53" s="131"/>
      <c r="D53" s="141"/>
      <c r="E53" s="254"/>
      <c r="F53" s="164"/>
      <c r="G53" s="165"/>
      <c r="H53" s="281"/>
      <c r="I53" s="108"/>
      <c r="J53" s="191"/>
      <c r="K53" s="204"/>
      <c r="M53" s="271">
        <f>SUM(M51:M52)</f>
        <v>0</v>
      </c>
    </row>
    <row r="54" spans="1:13" ht="18.75" customHeight="1">
      <c r="A54" s="248" t="s">
        <v>16</v>
      </c>
      <c r="B54" s="251"/>
      <c r="C54" s="252"/>
      <c r="D54" s="253"/>
      <c r="E54" s="256"/>
      <c r="F54" s="256"/>
      <c r="G54" s="258"/>
      <c r="H54" s="259"/>
      <c r="I54" s="256"/>
      <c r="J54" s="284"/>
      <c r="K54" s="268"/>
      <c r="M54" s="245" t="str">
        <f>IF(M53=C54,"OK","NG")</f>
        <v>OK</v>
      </c>
    </row>
    <row r="55" spans="1:13" ht="18.75" customHeight="1">
      <c r="A55" s="94" t="s">
        <v>52</v>
      </c>
      <c r="B55" s="106" t="s">
        <v>142</v>
      </c>
      <c r="C55" s="127"/>
      <c r="D55" s="239"/>
      <c r="E55" s="239"/>
      <c r="F55" s="147"/>
      <c r="G55" s="127" t="s">
        <v>110</v>
      </c>
      <c r="K55" s="87" t="s">
        <v>205</v>
      </c>
      <c r="M55" s="215" t="s">
        <v>74</v>
      </c>
    </row>
    <row r="56" spans="1:13" ht="15" customHeight="1">
      <c r="A56" s="95" t="s">
        <v>1</v>
      </c>
      <c r="B56" s="107"/>
      <c r="C56" s="128" t="s">
        <v>115</v>
      </c>
      <c r="D56" s="107"/>
      <c r="E56" s="107" t="s">
        <v>15</v>
      </c>
      <c r="F56" s="257" t="s">
        <v>11</v>
      </c>
      <c r="G56" s="107" t="s">
        <v>18</v>
      </c>
      <c r="H56" s="107"/>
      <c r="I56" s="107"/>
      <c r="J56" s="260" t="s">
        <v>4</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97"/>
      <c r="B58" s="109"/>
      <c r="C58" s="129"/>
      <c r="D58" s="139"/>
      <c r="E58" s="254"/>
      <c r="F58" s="164"/>
      <c r="G58" s="286"/>
      <c r="H58" s="282"/>
      <c r="I58" s="164"/>
      <c r="J58" s="262"/>
      <c r="K58" s="266"/>
      <c r="M58" s="215"/>
    </row>
    <row r="59" spans="1:13" ht="22.5" customHeight="1">
      <c r="A59" s="97"/>
      <c r="B59" s="109"/>
      <c r="C59" s="129"/>
      <c r="D59" s="139"/>
      <c r="E59" s="254"/>
      <c r="F59" s="277"/>
      <c r="G59" s="286"/>
      <c r="H59" s="282"/>
      <c r="I59" s="164"/>
      <c r="J59" s="191"/>
      <c r="K59" s="204"/>
      <c r="M59" s="215"/>
    </row>
    <row r="60" spans="1:13" ht="22.5" customHeight="1">
      <c r="A60" s="97"/>
      <c r="B60" s="109"/>
      <c r="C60" s="129"/>
      <c r="D60" s="139"/>
      <c r="E60" s="254"/>
      <c r="F60" s="164"/>
      <c r="G60" s="286"/>
      <c r="H60" s="282"/>
      <c r="I60" s="164"/>
      <c r="J60" s="191"/>
      <c r="K60" s="204"/>
      <c r="M60" s="215"/>
    </row>
    <row r="61" spans="1:13" ht="22.5" customHeight="1">
      <c r="A61" s="97"/>
      <c r="B61" s="109"/>
      <c r="C61" s="129"/>
      <c r="D61" s="139"/>
      <c r="E61" s="254"/>
      <c r="F61" s="277"/>
      <c r="G61" s="286"/>
      <c r="H61" s="282"/>
      <c r="I61" s="164"/>
      <c r="J61" s="191"/>
      <c r="K61" s="204"/>
      <c r="M61" s="215"/>
    </row>
    <row r="62" spans="1:13" ht="22.5" customHeight="1">
      <c r="A62" s="97"/>
      <c r="B62" s="109"/>
      <c r="C62" s="129"/>
      <c r="D62" s="139"/>
      <c r="E62" s="254"/>
      <c r="F62" s="278"/>
      <c r="G62" s="286"/>
      <c r="H62" s="282"/>
      <c r="I62" s="164"/>
      <c r="J62" s="191"/>
      <c r="K62" s="204"/>
      <c r="M62" s="215"/>
    </row>
    <row r="63" spans="1:13" ht="22.5" customHeight="1">
      <c r="A63" s="97"/>
      <c r="B63" s="109"/>
      <c r="C63" s="129"/>
      <c r="D63" s="139"/>
      <c r="E63" s="254"/>
      <c r="F63" s="278"/>
      <c r="G63" s="286"/>
      <c r="H63" s="282"/>
      <c r="I63" s="164"/>
      <c r="J63" s="191"/>
      <c r="K63" s="204"/>
      <c r="M63" s="215"/>
    </row>
    <row r="64" spans="1:13" ht="22.5" customHeight="1">
      <c r="A64" s="97"/>
      <c r="B64" s="109"/>
      <c r="C64" s="129"/>
      <c r="D64" s="139"/>
      <c r="E64" s="254"/>
      <c r="F64" s="164"/>
      <c r="G64" s="286"/>
      <c r="H64" s="282"/>
      <c r="I64" s="164"/>
      <c r="J64" s="191"/>
      <c r="K64" s="204"/>
      <c r="M64" s="215"/>
    </row>
    <row r="65" spans="1:13" ht="22.5" customHeight="1">
      <c r="A65" s="97"/>
      <c r="B65" s="109"/>
      <c r="C65" s="129"/>
      <c r="D65" s="139"/>
      <c r="E65" s="254"/>
      <c r="F65" s="164"/>
      <c r="G65" s="286"/>
      <c r="H65" s="282"/>
      <c r="I65" s="164"/>
      <c r="J65" s="191"/>
      <c r="K65" s="204"/>
      <c r="M65" s="215"/>
    </row>
    <row r="66" spans="1:13" ht="22.5" customHeight="1">
      <c r="A66" s="97"/>
      <c r="B66" s="109"/>
      <c r="C66" s="129"/>
      <c r="D66" s="139"/>
      <c r="E66" s="254"/>
      <c r="F66" s="164"/>
      <c r="G66" s="286"/>
      <c r="H66" s="282"/>
      <c r="I66" s="164"/>
      <c r="J66" s="191"/>
      <c r="K66" s="204"/>
      <c r="M66" s="215"/>
    </row>
    <row r="67" spans="1:13" ht="22.5" customHeight="1">
      <c r="A67" s="97"/>
      <c r="B67" s="109"/>
      <c r="C67" s="129"/>
      <c r="D67" s="139"/>
      <c r="E67" s="254"/>
      <c r="F67" s="164"/>
      <c r="G67" s="286"/>
      <c r="H67" s="282"/>
      <c r="I67" s="164"/>
      <c r="J67" s="191"/>
      <c r="K67" s="204"/>
      <c r="M67" s="215"/>
    </row>
    <row r="68" spans="1:13" ht="22.5" customHeight="1">
      <c r="A68" s="97"/>
      <c r="B68" s="109"/>
      <c r="C68" s="129"/>
      <c r="D68" s="139"/>
      <c r="E68" s="254"/>
      <c r="F68" s="164"/>
      <c r="G68" s="286"/>
      <c r="H68" s="282"/>
      <c r="I68" s="164"/>
      <c r="J68" s="191"/>
      <c r="K68" s="204"/>
      <c r="M68" s="215"/>
    </row>
    <row r="69" spans="1:13" ht="22.5" customHeight="1">
      <c r="A69" s="97"/>
      <c r="B69" s="109"/>
      <c r="C69" s="129"/>
      <c r="D69" s="139"/>
      <c r="E69" s="254"/>
      <c r="F69" s="164"/>
      <c r="G69" s="286"/>
      <c r="H69" s="282"/>
      <c r="I69" s="164"/>
      <c r="J69" s="191"/>
      <c r="K69" s="204"/>
      <c r="M69" s="215"/>
    </row>
    <row r="70" spans="1:13" ht="22.5" customHeight="1">
      <c r="A70" s="97"/>
      <c r="B70" s="109"/>
      <c r="C70" s="129"/>
      <c r="D70" s="139"/>
      <c r="E70" s="254"/>
      <c r="F70" s="164"/>
      <c r="G70" s="286"/>
      <c r="H70" s="282"/>
      <c r="I70" s="164"/>
      <c r="J70" s="191"/>
      <c r="K70" s="204"/>
    </row>
    <row r="71" spans="1:13" ht="22.5" customHeight="1">
      <c r="A71" s="97"/>
      <c r="B71" s="109"/>
      <c r="C71" s="129"/>
      <c r="D71" s="139"/>
      <c r="E71" s="254"/>
      <c r="F71" s="164"/>
      <c r="G71" s="286"/>
      <c r="H71" s="282"/>
      <c r="I71" s="164"/>
      <c r="J71" s="191"/>
      <c r="K71" s="204"/>
    </row>
    <row r="72" spans="1:13" ht="22.5" customHeight="1">
      <c r="A72" s="97"/>
      <c r="B72" s="109"/>
      <c r="C72" s="129"/>
      <c r="D72" s="139"/>
      <c r="E72" s="254"/>
      <c r="F72" s="164"/>
      <c r="G72" s="286"/>
      <c r="H72" s="282"/>
      <c r="I72" s="164"/>
      <c r="J72" s="191"/>
      <c r="K72" s="204"/>
    </row>
    <row r="73" spans="1:13" ht="22.5" customHeight="1">
      <c r="A73" s="97"/>
      <c r="B73" s="109"/>
      <c r="C73" s="129"/>
      <c r="D73" s="139"/>
      <c r="E73" s="254"/>
      <c r="F73" s="164"/>
      <c r="G73" s="286"/>
      <c r="H73" s="282"/>
      <c r="I73" s="164"/>
      <c r="J73" s="191"/>
      <c r="K73" s="204"/>
    </row>
    <row r="74" spans="1:13" ht="22.5" customHeight="1">
      <c r="A74" s="97"/>
      <c r="B74" s="109"/>
      <c r="C74" s="129"/>
      <c r="D74" s="139"/>
      <c r="E74" s="254"/>
      <c r="F74" s="164"/>
      <c r="G74" s="286"/>
      <c r="H74" s="282"/>
      <c r="I74" s="164"/>
      <c r="J74" s="191"/>
      <c r="K74" s="204"/>
    </row>
    <row r="75" spans="1:13" ht="22.5" customHeight="1">
      <c r="A75" s="97"/>
      <c r="B75" s="109"/>
      <c r="C75" s="129"/>
      <c r="D75" s="139"/>
      <c r="E75" s="254"/>
      <c r="F75" s="164"/>
      <c r="G75" s="286"/>
      <c r="H75" s="282"/>
      <c r="I75" s="164"/>
      <c r="J75" s="191"/>
      <c r="K75" s="204"/>
    </row>
    <row r="76" spans="1:13" ht="22.5" customHeight="1">
      <c r="A76" s="97"/>
      <c r="B76" s="109"/>
      <c r="C76" s="129"/>
      <c r="D76" s="139"/>
      <c r="E76" s="254"/>
      <c r="F76" s="164"/>
      <c r="G76" s="286"/>
      <c r="H76" s="282"/>
      <c r="I76" s="164"/>
      <c r="J76" s="191"/>
      <c r="K76" s="204"/>
    </row>
    <row r="77" spans="1:13" ht="22.5" customHeight="1">
      <c r="A77" s="247"/>
      <c r="B77" s="249"/>
      <c r="C77" s="129"/>
      <c r="D77" s="139"/>
      <c r="E77" s="254"/>
      <c r="F77" s="164"/>
      <c r="G77" s="286"/>
      <c r="H77" s="282"/>
      <c r="I77" s="164"/>
      <c r="J77" s="191"/>
      <c r="K77" s="204"/>
    </row>
    <row r="78" spans="1:13" ht="22.5" customHeight="1">
      <c r="A78" s="97"/>
      <c r="B78" s="109"/>
      <c r="C78" s="129"/>
      <c r="D78" s="139"/>
      <c r="E78" s="254"/>
      <c r="F78" s="164"/>
      <c r="G78" s="286"/>
      <c r="H78" s="286"/>
      <c r="I78" s="164"/>
      <c r="J78" s="191"/>
      <c r="K78" s="204"/>
      <c r="M78" s="271">
        <f>SUMIF(E58:E80,"立候補準備",C58:C80)</f>
        <v>0</v>
      </c>
    </row>
    <row r="79" spans="1:13" ht="22.5" customHeight="1">
      <c r="A79" s="97"/>
      <c r="B79" s="109"/>
      <c r="C79" s="129"/>
      <c r="D79" s="139"/>
      <c r="E79" s="254"/>
      <c r="F79" s="164"/>
      <c r="G79" s="286"/>
      <c r="H79" s="282"/>
      <c r="I79" s="164"/>
      <c r="J79" s="191"/>
      <c r="K79" s="204"/>
      <c r="M79" s="271">
        <f>SUMIF(E58:E80,"選 挙 運 動",C58:C80)</f>
        <v>0</v>
      </c>
    </row>
    <row r="80" spans="1:13" ht="22.5" customHeight="1">
      <c r="A80" s="97"/>
      <c r="B80" s="109"/>
      <c r="C80" s="131"/>
      <c r="D80" s="141"/>
      <c r="E80" s="254"/>
      <c r="F80" s="164"/>
      <c r="G80" s="286"/>
      <c r="H80" s="282"/>
      <c r="I80" s="164"/>
      <c r="J80" s="191"/>
      <c r="K80" s="204"/>
      <c r="M80" s="271">
        <f>SUM(M78:M79)</f>
        <v>0</v>
      </c>
    </row>
    <row r="81" spans="1:13" ht="18.75" customHeight="1">
      <c r="A81" s="248" t="s">
        <v>16</v>
      </c>
      <c r="B81" s="251"/>
      <c r="C81" s="252"/>
      <c r="D81" s="253"/>
      <c r="E81" s="256"/>
      <c r="F81" s="256"/>
      <c r="G81" s="258"/>
      <c r="H81" s="259"/>
      <c r="I81" s="256"/>
      <c r="J81" s="284"/>
      <c r="K81" s="268"/>
      <c r="M81" s="245" t="str">
        <f>IF(M80=C81,"OK","NG")</f>
        <v>OK</v>
      </c>
    </row>
    <row r="82" spans="1:13" ht="18.75" customHeight="1">
      <c r="A82" s="94" t="s">
        <v>52</v>
      </c>
      <c r="B82" s="106" t="s">
        <v>142</v>
      </c>
      <c r="C82" s="127"/>
      <c r="D82" s="239"/>
      <c r="E82" s="239"/>
      <c r="F82" s="147"/>
      <c r="G82" s="127" t="s">
        <v>112</v>
      </c>
      <c r="K82" s="87" t="s">
        <v>205</v>
      </c>
      <c r="M82" s="215" t="s">
        <v>20</v>
      </c>
    </row>
    <row r="83" spans="1:13" ht="15" customHeight="1">
      <c r="A83" s="95" t="s">
        <v>1</v>
      </c>
      <c r="B83" s="107"/>
      <c r="C83" s="128" t="s">
        <v>115</v>
      </c>
      <c r="D83" s="107"/>
      <c r="E83" s="107" t="s">
        <v>15</v>
      </c>
      <c r="F83" s="257" t="s">
        <v>11</v>
      </c>
      <c r="G83" s="107" t="s">
        <v>18</v>
      </c>
      <c r="H83" s="107"/>
      <c r="I83" s="107"/>
      <c r="J83" s="260" t="s">
        <v>4</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97"/>
      <c r="B85" s="109"/>
      <c r="C85" s="129"/>
      <c r="D85" s="139"/>
      <c r="E85" s="254"/>
      <c r="F85" s="164"/>
      <c r="G85" s="286"/>
      <c r="H85" s="282"/>
      <c r="I85" s="164"/>
      <c r="J85" s="262"/>
      <c r="K85" s="266"/>
      <c r="M85" s="215"/>
    </row>
    <row r="86" spans="1:13" ht="22.5" customHeight="1">
      <c r="A86" s="97"/>
      <c r="B86" s="109"/>
      <c r="C86" s="129"/>
      <c r="D86" s="139"/>
      <c r="E86" s="254"/>
      <c r="F86" s="277"/>
      <c r="G86" s="286"/>
      <c r="H86" s="282"/>
      <c r="I86" s="164"/>
      <c r="J86" s="191"/>
      <c r="K86" s="204"/>
      <c r="M86" s="215"/>
    </row>
    <row r="87" spans="1:13" ht="22.5" customHeight="1">
      <c r="A87" s="97"/>
      <c r="B87" s="109"/>
      <c r="C87" s="129"/>
      <c r="D87" s="139"/>
      <c r="E87" s="254"/>
      <c r="F87" s="164"/>
      <c r="G87" s="286"/>
      <c r="H87" s="282"/>
      <c r="I87" s="164"/>
      <c r="J87" s="191"/>
      <c r="K87" s="204"/>
      <c r="M87" s="215"/>
    </row>
    <row r="88" spans="1:13" ht="22.5" customHeight="1">
      <c r="A88" s="97"/>
      <c r="B88" s="109"/>
      <c r="C88" s="129"/>
      <c r="D88" s="139"/>
      <c r="E88" s="254"/>
      <c r="F88" s="277"/>
      <c r="G88" s="286"/>
      <c r="H88" s="282"/>
      <c r="I88" s="164"/>
      <c r="J88" s="191"/>
      <c r="K88" s="204"/>
      <c r="M88" s="215"/>
    </row>
    <row r="89" spans="1:13" ht="22.5" customHeight="1">
      <c r="A89" s="97"/>
      <c r="B89" s="109"/>
      <c r="C89" s="129"/>
      <c r="D89" s="139"/>
      <c r="E89" s="254"/>
      <c r="F89" s="278"/>
      <c r="G89" s="286"/>
      <c r="H89" s="282"/>
      <c r="I89" s="164"/>
      <c r="J89" s="191"/>
      <c r="K89" s="204"/>
      <c r="M89" s="215"/>
    </row>
    <row r="90" spans="1:13" ht="22.5" customHeight="1">
      <c r="A90" s="97"/>
      <c r="B90" s="109"/>
      <c r="C90" s="129"/>
      <c r="D90" s="139"/>
      <c r="E90" s="254"/>
      <c r="F90" s="278"/>
      <c r="G90" s="286"/>
      <c r="H90" s="282"/>
      <c r="I90" s="164"/>
      <c r="J90" s="191"/>
      <c r="K90" s="204"/>
      <c r="M90" s="215"/>
    </row>
    <row r="91" spans="1:13" ht="22.5" customHeight="1">
      <c r="A91" s="97"/>
      <c r="B91" s="109"/>
      <c r="C91" s="129"/>
      <c r="D91" s="139"/>
      <c r="E91" s="254"/>
      <c r="F91" s="164"/>
      <c r="G91" s="286"/>
      <c r="H91" s="282"/>
      <c r="I91" s="164"/>
      <c r="J91" s="191"/>
      <c r="K91" s="204"/>
      <c r="M91" s="215"/>
    </row>
    <row r="92" spans="1:13" ht="22.5" customHeight="1">
      <c r="A92" s="97"/>
      <c r="B92" s="109"/>
      <c r="C92" s="129"/>
      <c r="D92" s="139"/>
      <c r="E92" s="254"/>
      <c r="F92" s="164"/>
      <c r="G92" s="286"/>
      <c r="H92" s="282"/>
      <c r="I92" s="164"/>
      <c r="J92" s="191"/>
      <c r="K92" s="204"/>
      <c r="M92" s="215"/>
    </row>
    <row r="93" spans="1:13" ht="22.5" customHeight="1">
      <c r="A93" s="97"/>
      <c r="B93" s="109"/>
      <c r="C93" s="129"/>
      <c r="D93" s="139"/>
      <c r="E93" s="254"/>
      <c r="F93" s="164"/>
      <c r="G93" s="286"/>
      <c r="H93" s="282"/>
      <c r="I93" s="164"/>
      <c r="J93" s="191"/>
      <c r="K93" s="204"/>
      <c r="M93" s="215"/>
    </row>
    <row r="94" spans="1:13" ht="22.5" customHeight="1">
      <c r="A94" s="97"/>
      <c r="B94" s="109"/>
      <c r="C94" s="129"/>
      <c r="D94" s="139"/>
      <c r="E94" s="254"/>
      <c r="F94" s="164"/>
      <c r="G94" s="286"/>
      <c r="H94" s="282"/>
      <c r="I94" s="164"/>
      <c r="J94" s="191"/>
      <c r="K94" s="204"/>
      <c r="M94" s="215"/>
    </row>
    <row r="95" spans="1:13" ht="22.5" customHeight="1">
      <c r="A95" s="97"/>
      <c r="B95" s="109"/>
      <c r="C95" s="129"/>
      <c r="D95" s="139"/>
      <c r="E95" s="254"/>
      <c r="F95" s="164"/>
      <c r="G95" s="286"/>
      <c r="H95" s="282"/>
      <c r="I95" s="164"/>
      <c r="J95" s="191"/>
      <c r="K95" s="204"/>
      <c r="M95" s="215"/>
    </row>
    <row r="96" spans="1:13" ht="22.5" customHeight="1">
      <c r="A96" s="97"/>
      <c r="B96" s="109"/>
      <c r="C96" s="129"/>
      <c r="D96" s="139"/>
      <c r="E96" s="254"/>
      <c r="F96" s="164"/>
      <c r="G96" s="286"/>
      <c r="H96" s="282"/>
      <c r="I96" s="164"/>
      <c r="J96" s="191"/>
      <c r="K96" s="204"/>
      <c r="M96" s="215"/>
    </row>
    <row r="97" spans="1:13" ht="22.5" customHeight="1">
      <c r="A97" s="97"/>
      <c r="B97" s="109"/>
      <c r="C97" s="129"/>
      <c r="D97" s="139"/>
      <c r="E97" s="254"/>
      <c r="F97" s="164"/>
      <c r="G97" s="286"/>
      <c r="H97" s="282"/>
      <c r="I97" s="164"/>
      <c r="J97" s="191"/>
      <c r="K97" s="204"/>
    </row>
    <row r="98" spans="1:13" ht="22.5" customHeight="1">
      <c r="A98" s="97"/>
      <c r="B98" s="109"/>
      <c r="C98" s="129"/>
      <c r="D98" s="139"/>
      <c r="E98" s="254"/>
      <c r="F98" s="164"/>
      <c r="G98" s="286"/>
      <c r="H98" s="282"/>
      <c r="I98" s="164"/>
      <c r="J98" s="191"/>
      <c r="K98" s="204"/>
    </row>
    <row r="99" spans="1:13" ht="22.5" customHeight="1">
      <c r="A99" s="97"/>
      <c r="B99" s="109"/>
      <c r="C99" s="129"/>
      <c r="D99" s="139"/>
      <c r="E99" s="254"/>
      <c r="F99" s="164"/>
      <c r="G99" s="286"/>
      <c r="H99" s="282"/>
      <c r="I99" s="164"/>
      <c r="J99" s="191"/>
      <c r="K99" s="204"/>
    </row>
    <row r="100" spans="1:13" ht="22.5" customHeight="1">
      <c r="A100" s="97"/>
      <c r="B100" s="109"/>
      <c r="C100" s="129"/>
      <c r="D100" s="139"/>
      <c r="E100" s="254"/>
      <c r="F100" s="164"/>
      <c r="G100" s="286"/>
      <c r="H100" s="282"/>
      <c r="I100" s="164"/>
      <c r="J100" s="191"/>
      <c r="K100" s="204"/>
    </row>
    <row r="101" spans="1:13" ht="22.5" customHeight="1">
      <c r="A101" s="97"/>
      <c r="B101" s="109"/>
      <c r="C101" s="129"/>
      <c r="D101" s="139"/>
      <c r="E101" s="254"/>
      <c r="F101" s="164"/>
      <c r="G101" s="286"/>
      <c r="H101" s="282"/>
      <c r="I101" s="164"/>
      <c r="J101" s="191"/>
      <c r="K101" s="204"/>
    </row>
    <row r="102" spans="1:13" ht="22.5" customHeight="1">
      <c r="A102" s="97"/>
      <c r="B102" s="109"/>
      <c r="C102" s="129"/>
      <c r="D102" s="139"/>
      <c r="E102" s="254"/>
      <c r="F102" s="164"/>
      <c r="G102" s="286"/>
      <c r="H102" s="282"/>
      <c r="I102" s="164"/>
      <c r="J102" s="191"/>
      <c r="K102" s="204"/>
    </row>
    <row r="103" spans="1:13" ht="22.5" customHeight="1">
      <c r="A103" s="97"/>
      <c r="B103" s="109"/>
      <c r="C103" s="129"/>
      <c r="D103" s="139"/>
      <c r="E103" s="254"/>
      <c r="F103" s="164"/>
      <c r="G103" s="286"/>
      <c r="H103" s="282"/>
      <c r="I103" s="164"/>
      <c r="J103" s="191"/>
      <c r="K103" s="204"/>
    </row>
    <row r="104" spans="1:13" ht="22.5" customHeight="1">
      <c r="A104" s="247"/>
      <c r="B104" s="249"/>
      <c r="C104" s="129"/>
      <c r="D104" s="139"/>
      <c r="E104" s="254"/>
      <c r="F104" s="164"/>
      <c r="G104" s="286"/>
      <c r="H104" s="282"/>
      <c r="I104" s="164"/>
      <c r="J104" s="191"/>
      <c r="K104" s="204"/>
    </row>
    <row r="105" spans="1:13" ht="22.5" customHeight="1">
      <c r="A105" s="97"/>
      <c r="B105" s="109"/>
      <c r="C105" s="129"/>
      <c r="D105" s="139"/>
      <c r="E105" s="254"/>
      <c r="F105" s="164"/>
      <c r="G105" s="286"/>
      <c r="H105" s="286"/>
      <c r="I105" s="164"/>
      <c r="J105" s="191"/>
      <c r="K105" s="204"/>
      <c r="M105" s="271">
        <f>SUMIF(E85:E107,"立候補準備",C85:C107)</f>
        <v>0</v>
      </c>
    </row>
    <row r="106" spans="1:13" ht="22.5" customHeight="1">
      <c r="A106" s="97"/>
      <c r="B106" s="109"/>
      <c r="C106" s="129"/>
      <c r="D106" s="139"/>
      <c r="E106" s="254"/>
      <c r="F106" s="164"/>
      <c r="G106" s="286"/>
      <c r="H106" s="282"/>
      <c r="I106" s="164"/>
      <c r="J106" s="191"/>
      <c r="K106" s="204"/>
      <c r="M106" s="271">
        <f>SUMIF(E85:E107,"選 挙 運 動",C85:C107)</f>
        <v>0</v>
      </c>
    </row>
    <row r="107" spans="1:13" ht="22.5" customHeight="1">
      <c r="A107" s="97"/>
      <c r="B107" s="109"/>
      <c r="C107" s="131"/>
      <c r="D107" s="141"/>
      <c r="E107" s="254"/>
      <c r="F107" s="164"/>
      <c r="G107" s="286"/>
      <c r="H107" s="282"/>
      <c r="I107" s="164"/>
      <c r="J107" s="191"/>
      <c r="K107" s="204"/>
      <c r="M107" s="271">
        <f>SUM(M105:M106)</f>
        <v>0</v>
      </c>
    </row>
    <row r="108" spans="1:13" ht="18.75" customHeight="1">
      <c r="A108" s="248" t="s">
        <v>16</v>
      </c>
      <c r="B108" s="251"/>
      <c r="C108" s="252"/>
      <c r="D108" s="253"/>
      <c r="E108" s="256"/>
      <c r="F108" s="256"/>
      <c r="G108" s="258"/>
      <c r="H108" s="259"/>
      <c r="I108" s="256"/>
      <c r="J108" s="284"/>
      <c r="K108" s="268"/>
      <c r="M108" s="245" t="str">
        <f>IF(M107=C108,"OK","NG")</f>
        <v>OK</v>
      </c>
    </row>
  </sheetData>
  <mergeCells count="224">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1">
    <dataValidation type="list" allowBlank="1" showDropDown="0" showInputMessage="1" showErrorMessage="1" sqref="E4:E26 E85:E107 E58:E80 E31:E53">
      <formula1>$N$24:$N$25</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3" manualBreakCount="3">
    <brk id="27" max="10" man="1"/>
    <brk id="54" max="10" man="1"/>
    <brk id="81" max="10"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tabColor rgb="FF002060"/>
  </sheetPr>
  <dimension ref="A1:N108"/>
  <sheetViews>
    <sheetView view="pageBreakPreview" zoomScale="85" zoomScaleSheetLayoutView="85" workbookViewId="0">
      <pane ySplit="3" topLeftCell="A4" activePane="bottomLeft" state="frozen"/>
      <selection pane="bottomLeft" activeCell="C108" sqref="C108:D108"/>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93"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6384" width="9" style="93"/>
  </cols>
  <sheetData>
    <row r="1" spans="1:13" ht="18.75" customHeight="1">
      <c r="A1" s="94" t="s">
        <v>52</v>
      </c>
      <c r="B1" s="106" t="s">
        <v>37</v>
      </c>
      <c r="C1" s="127"/>
      <c r="D1" s="239"/>
      <c r="E1" s="239"/>
      <c r="F1" s="147"/>
      <c r="G1" s="127" t="s">
        <v>108</v>
      </c>
      <c r="K1" s="87" t="s">
        <v>206</v>
      </c>
      <c r="M1" s="215" t="s">
        <v>76</v>
      </c>
    </row>
    <row r="2" spans="1:13" ht="15" customHeight="1">
      <c r="A2" s="95" t="s">
        <v>1</v>
      </c>
      <c r="B2" s="107"/>
      <c r="C2" s="128" t="s">
        <v>114</v>
      </c>
      <c r="D2" s="107"/>
      <c r="E2" s="107" t="s">
        <v>15</v>
      </c>
      <c r="F2" s="257" t="s">
        <v>11</v>
      </c>
      <c r="G2" s="107" t="s">
        <v>18</v>
      </c>
      <c r="H2" s="107"/>
      <c r="I2" s="107"/>
      <c r="J2" s="260" t="s">
        <v>4</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272"/>
      <c r="B4" s="273"/>
      <c r="C4" s="129"/>
      <c r="D4" s="139"/>
      <c r="E4" s="276"/>
      <c r="F4" s="261"/>
      <c r="G4" s="279"/>
      <c r="H4" s="293"/>
      <c r="I4" s="261"/>
      <c r="J4" s="296"/>
      <c r="K4" s="299"/>
      <c r="M4" s="215"/>
    </row>
    <row r="5" spans="1:13" ht="22.5" customHeight="1">
      <c r="A5" s="97"/>
      <c r="B5" s="109"/>
      <c r="C5" s="129"/>
      <c r="D5" s="139"/>
      <c r="E5" s="254"/>
      <c r="F5" s="277"/>
      <c r="G5" s="165"/>
      <c r="H5" s="281"/>
      <c r="I5" s="164"/>
      <c r="J5" s="191"/>
      <c r="K5" s="204"/>
      <c r="M5" s="215"/>
    </row>
    <row r="6" spans="1:13" ht="22.5" customHeight="1">
      <c r="A6" s="97"/>
      <c r="B6" s="109"/>
      <c r="C6" s="129"/>
      <c r="D6" s="139"/>
      <c r="E6" s="254"/>
      <c r="F6" s="164"/>
      <c r="G6" s="165"/>
      <c r="H6" s="281"/>
      <c r="I6" s="164"/>
      <c r="J6" s="191"/>
      <c r="K6" s="204"/>
      <c r="M6" s="215"/>
    </row>
    <row r="7" spans="1:13" ht="22.5" customHeight="1">
      <c r="A7" s="97"/>
      <c r="B7" s="109"/>
      <c r="C7" s="129"/>
      <c r="D7" s="139"/>
      <c r="E7" s="254"/>
      <c r="F7" s="277"/>
      <c r="G7" s="165"/>
      <c r="H7" s="281"/>
      <c r="I7" s="164"/>
      <c r="J7" s="191"/>
      <c r="K7" s="204"/>
      <c r="M7" s="215"/>
    </row>
    <row r="8" spans="1:13" ht="22.5" customHeight="1">
      <c r="A8" s="97"/>
      <c r="B8" s="109"/>
      <c r="C8" s="129"/>
      <c r="D8" s="139"/>
      <c r="E8" s="254"/>
      <c r="F8" s="278"/>
      <c r="G8" s="165"/>
      <c r="H8" s="281"/>
      <c r="I8" s="164"/>
      <c r="J8" s="191"/>
      <c r="K8" s="204"/>
      <c r="M8" s="215"/>
    </row>
    <row r="9" spans="1:13" ht="22.5" customHeight="1">
      <c r="A9" s="97"/>
      <c r="B9" s="109"/>
      <c r="C9" s="129"/>
      <c r="D9" s="139"/>
      <c r="E9" s="254"/>
      <c r="F9" s="164"/>
      <c r="G9" s="165"/>
      <c r="H9" s="281"/>
      <c r="I9" s="164"/>
      <c r="J9" s="191"/>
      <c r="K9" s="204"/>
      <c r="M9" s="215"/>
    </row>
    <row r="10" spans="1:13" ht="22.5" customHeight="1">
      <c r="A10" s="97"/>
      <c r="B10" s="109"/>
      <c r="C10" s="129"/>
      <c r="D10" s="139"/>
      <c r="E10" s="254"/>
      <c r="F10" s="164"/>
      <c r="G10" s="165"/>
      <c r="H10" s="281"/>
      <c r="I10" s="164"/>
      <c r="J10" s="191"/>
      <c r="K10" s="204"/>
      <c r="M10" s="215"/>
    </row>
    <row r="11" spans="1:13" ht="22.5" customHeight="1">
      <c r="A11" s="97"/>
      <c r="B11" s="109"/>
      <c r="C11" s="129"/>
      <c r="D11" s="139"/>
      <c r="E11" s="254"/>
      <c r="F11" s="164"/>
      <c r="G11" s="165"/>
      <c r="H11" s="281"/>
      <c r="I11" s="164"/>
      <c r="J11" s="191"/>
      <c r="K11" s="204"/>
      <c r="M11" s="215"/>
    </row>
    <row r="12" spans="1:13" ht="22.5" customHeight="1">
      <c r="A12" s="97"/>
      <c r="B12" s="109"/>
      <c r="C12" s="129"/>
      <c r="D12" s="139"/>
      <c r="E12" s="254"/>
      <c r="F12" s="164"/>
      <c r="G12" s="165"/>
      <c r="H12" s="281"/>
      <c r="I12" s="164"/>
      <c r="J12" s="191"/>
      <c r="K12" s="204"/>
      <c r="M12" s="215"/>
    </row>
    <row r="13" spans="1:13" ht="22.5" customHeight="1">
      <c r="A13" s="97"/>
      <c r="B13" s="109"/>
      <c r="C13" s="129"/>
      <c r="D13" s="139"/>
      <c r="E13" s="254"/>
      <c r="F13" s="164"/>
      <c r="G13" s="165"/>
      <c r="H13" s="281"/>
      <c r="I13" s="164"/>
      <c r="J13" s="191"/>
      <c r="K13" s="204"/>
      <c r="M13" s="215"/>
    </row>
    <row r="14" spans="1:13" ht="22.5" customHeight="1">
      <c r="A14" s="97"/>
      <c r="B14" s="109"/>
      <c r="C14" s="129"/>
      <c r="D14" s="139"/>
      <c r="E14" s="254"/>
      <c r="F14" s="164"/>
      <c r="G14" s="165"/>
      <c r="H14" s="281"/>
      <c r="I14" s="164"/>
      <c r="J14" s="191"/>
      <c r="K14" s="204"/>
      <c r="M14" s="215"/>
    </row>
    <row r="15" spans="1:13" ht="22.5" customHeight="1">
      <c r="A15" s="97"/>
      <c r="B15" s="109"/>
      <c r="C15" s="129"/>
      <c r="D15" s="139"/>
      <c r="E15" s="254"/>
      <c r="F15" s="164"/>
      <c r="G15" s="165"/>
      <c r="H15" s="165"/>
      <c r="I15" s="277"/>
      <c r="J15" s="262"/>
      <c r="K15" s="204"/>
      <c r="M15" s="215"/>
    </row>
    <row r="16" spans="1:13" ht="22.5" customHeight="1">
      <c r="A16" s="97"/>
      <c r="B16" s="109"/>
      <c r="C16" s="129"/>
      <c r="D16" s="139"/>
      <c r="E16" s="254"/>
      <c r="F16" s="277"/>
      <c r="G16" s="165"/>
      <c r="H16" s="281"/>
      <c r="I16" s="164"/>
      <c r="J16" s="191"/>
      <c r="K16" s="204"/>
    </row>
    <row r="17" spans="1:14" ht="22.5" customHeight="1">
      <c r="A17" s="97"/>
      <c r="B17" s="109"/>
      <c r="C17" s="129"/>
      <c r="D17" s="139"/>
      <c r="E17" s="287"/>
      <c r="F17" s="289"/>
      <c r="G17" s="291"/>
      <c r="H17" s="291"/>
      <c r="I17" s="290"/>
      <c r="J17" s="297"/>
      <c r="K17" s="300"/>
    </row>
    <row r="18" spans="1:14" ht="22.5" customHeight="1">
      <c r="A18" s="97"/>
      <c r="B18" s="109"/>
      <c r="C18" s="129"/>
      <c r="D18" s="139"/>
      <c r="E18" s="254"/>
      <c r="F18" s="164"/>
      <c r="G18" s="165"/>
      <c r="H18" s="281"/>
      <c r="I18" s="164"/>
      <c r="J18" s="191"/>
      <c r="K18" s="204"/>
    </row>
    <row r="19" spans="1:14" ht="22.5" customHeight="1">
      <c r="A19" s="97"/>
      <c r="B19" s="109"/>
      <c r="C19" s="129"/>
      <c r="D19" s="139"/>
      <c r="E19" s="254"/>
      <c r="F19" s="164"/>
      <c r="G19" s="165"/>
      <c r="H19" s="281"/>
      <c r="I19" s="164"/>
      <c r="J19" s="191"/>
      <c r="K19" s="204"/>
    </row>
    <row r="20" spans="1:14" ht="22.5" customHeight="1">
      <c r="A20" s="97"/>
      <c r="B20" s="109"/>
      <c r="C20" s="129"/>
      <c r="D20" s="139"/>
      <c r="E20" s="254"/>
      <c r="F20" s="164"/>
      <c r="G20" s="165"/>
      <c r="H20" s="281"/>
      <c r="I20" s="164"/>
      <c r="J20" s="191"/>
      <c r="K20" s="204"/>
    </row>
    <row r="21" spans="1:14" ht="22.5" customHeight="1">
      <c r="A21" s="97"/>
      <c r="B21" s="109"/>
      <c r="C21" s="129"/>
      <c r="D21" s="139"/>
      <c r="E21" s="254"/>
      <c r="F21" s="164"/>
      <c r="G21" s="165"/>
      <c r="H21" s="281"/>
      <c r="I21" s="164"/>
      <c r="J21" s="191"/>
      <c r="K21" s="204"/>
    </row>
    <row r="22" spans="1:14" ht="22.5" customHeight="1">
      <c r="A22" s="97"/>
      <c r="B22" s="109"/>
      <c r="C22" s="129"/>
      <c r="D22" s="139"/>
      <c r="E22" s="254"/>
      <c r="F22" s="164"/>
      <c r="G22" s="165"/>
      <c r="H22" s="281"/>
      <c r="I22" s="164"/>
      <c r="J22" s="191"/>
      <c r="K22" s="204"/>
    </row>
    <row r="23" spans="1:14" ht="22.5" customHeight="1">
      <c r="A23" s="97"/>
      <c r="B23" s="109"/>
      <c r="C23" s="129"/>
      <c r="D23" s="139"/>
      <c r="E23" s="254"/>
      <c r="F23" s="164"/>
      <c r="G23" s="165"/>
      <c r="H23" s="281"/>
      <c r="I23" s="164"/>
      <c r="J23" s="191"/>
      <c r="K23" s="204"/>
    </row>
    <row r="24" spans="1:14" ht="22.5" customHeight="1">
      <c r="A24" s="97"/>
      <c r="B24" s="109"/>
      <c r="C24" s="129"/>
      <c r="D24" s="139"/>
      <c r="E24" s="254"/>
      <c r="F24" s="164"/>
      <c r="G24" s="165"/>
      <c r="H24" s="281"/>
      <c r="I24" s="164"/>
      <c r="J24" s="191"/>
      <c r="K24" s="204"/>
      <c r="M24" s="271">
        <f>SUMIF(E4:E26,"立候補準備",C4:C26)</f>
        <v>0</v>
      </c>
      <c r="N24" s="246" t="s">
        <v>34</v>
      </c>
    </row>
    <row r="25" spans="1:14" ht="22.5" customHeight="1">
      <c r="A25" s="97"/>
      <c r="B25" s="109"/>
      <c r="C25" s="129"/>
      <c r="D25" s="139"/>
      <c r="E25" s="254"/>
      <c r="F25" s="164"/>
      <c r="G25" s="165"/>
      <c r="H25" s="281"/>
      <c r="I25" s="164"/>
      <c r="J25" s="191"/>
      <c r="K25" s="204"/>
      <c r="M25" s="271">
        <f>SUMIF(E4:E26,"選 挙 運 動",C4:C26)</f>
        <v>0</v>
      </c>
      <c r="N25" s="246" t="s">
        <v>49</v>
      </c>
    </row>
    <row r="26" spans="1:14" ht="22.5" customHeight="1">
      <c r="A26" s="97"/>
      <c r="B26" s="109"/>
      <c r="C26" s="130"/>
      <c r="D26" s="140"/>
      <c r="E26" s="254"/>
      <c r="F26" s="290"/>
      <c r="G26" s="291"/>
      <c r="H26" s="294"/>
      <c r="I26" s="290"/>
      <c r="J26" s="297"/>
      <c r="K26" s="300"/>
      <c r="M26" s="271">
        <f>SUM(M24:M25)</f>
        <v>0</v>
      </c>
    </row>
    <row r="27" spans="1:14" ht="18.75" customHeight="1">
      <c r="A27" s="248" t="s">
        <v>16</v>
      </c>
      <c r="B27" s="250"/>
      <c r="C27" s="252"/>
      <c r="D27" s="253"/>
      <c r="E27" s="255"/>
      <c r="F27" s="256"/>
      <c r="G27" s="258"/>
      <c r="H27" s="259"/>
      <c r="I27" s="256"/>
      <c r="J27" s="284"/>
      <c r="K27" s="268"/>
      <c r="M27" s="245" t="str">
        <f>IF(M26=C27,"OK","NG")</f>
        <v>OK</v>
      </c>
    </row>
    <row r="28" spans="1:14" ht="18.75" customHeight="1">
      <c r="A28" s="94" t="s">
        <v>52</v>
      </c>
      <c r="B28" s="106" t="s">
        <v>37</v>
      </c>
      <c r="C28" s="127"/>
      <c r="D28" s="239"/>
      <c r="E28" s="239"/>
      <c r="F28" s="147"/>
      <c r="G28" s="127" t="s">
        <v>109</v>
      </c>
      <c r="K28" s="87" t="s">
        <v>206</v>
      </c>
      <c r="M28" s="215" t="s">
        <v>58</v>
      </c>
    </row>
    <row r="29" spans="1:14" ht="15" customHeight="1">
      <c r="A29" s="95" t="s">
        <v>1</v>
      </c>
      <c r="B29" s="107"/>
      <c r="C29" s="128" t="s">
        <v>114</v>
      </c>
      <c r="D29" s="107"/>
      <c r="E29" s="107" t="s">
        <v>15</v>
      </c>
      <c r="F29" s="257" t="s">
        <v>11</v>
      </c>
      <c r="G29" s="107" t="s">
        <v>18</v>
      </c>
      <c r="H29" s="107"/>
      <c r="I29" s="107"/>
      <c r="J29" s="260" t="s">
        <v>4</v>
      </c>
      <c r="K29" s="202" t="s">
        <v>12</v>
      </c>
      <c r="M29" s="215"/>
    </row>
    <row r="30" spans="1:14" ht="15" customHeight="1">
      <c r="A30" s="96"/>
      <c r="B30" s="108"/>
      <c r="C30" s="108"/>
      <c r="D30" s="108"/>
      <c r="E30" s="108"/>
      <c r="F30" s="148"/>
      <c r="G30" s="148" t="s">
        <v>7</v>
      </c>
      <c r="H30" s="148" t="s">
        <v>2</v>
      </c>
      <c r="I30" s="108" t="s">
        <v>35</v>
      </c>
      <c r="J30" s="261"/>
      <c r="K30" s="203"/>
      <c r="M30" s="215"/>
    </row>
    <row r="31" spans="1:14" ht="22.5" customHeight="1">
      <c r="A31" s="272"/>
      <c r="B31" s="273"/>
      <c r="C31" s="129"/>
      <c r="D31" s="139"/>
      <c r="E31" s="276"/>
      <c r="F31" s="261"/>
      <c r="G31" s="279"/>
      <c r="H31" s="280"/>
      <c r="I31" s="261"/>
      <c r="J31" s="296"/>
      <c r="K31" s="299"/>
      <c r="M31" s="215"/>
    </row>
    <row r="32" spans="1:14" ht="22.5" customHeight="1">
      <c r="A32" s="97"/>
      <c r="B32" s="109"/>
      <c r="C32" s="129"/>
      <c r="D32" s="139"/>
      <c r="E32" s="254"/>
      <c r="F32" s="277"/>
      <c r="G32" s="165"/>
      <c r="H32" s="281"/>
      <c r="I32" s="164"/>
      <c r="J32" s="191"/>
      <c r="K32" s="204"/>
      <c r="M32" s="215"/>
    </row>
    <row r="33" spans="1:13" ht="22.5" customHeight="1">
      <c r="A33" s="97"/>
      <c r="B33" s="109"/>
      <c r="C33" s="129"/>
      <c r="D33" s="139"/>
      <c r="E33" s="254"/>
      <c r="F33" s="164"/>
      <c r="G33" s="165"/>
      <c r="H33" s="281"/>
      <c r="I33" s="164"/>
      <c r="J33" s="191"/>
      <c r="K33" s="204"/>
      <c r="M33" s="215"/>
    </row>
    <row r="34" spans="1:13" ht="22.5" customHeight="1">
      <c r="A34" s="97"/>
      <c r="B34" s="109"/>
      <c r="C34" s="129"/>
      <c r="D34" s="139"/>
      <c r="E34" s="254"/>
      <c r="F34" s="277"/>
      <c r="G34" s="165"/>
      <c r="H34" s="281"/>
      <c r="I34" s="164"/>
      <c r="J34" s="191"/>
      <c r="K34" s="204"/>
      <c r="M34" s="215"/>
    </row>
    <row r="35" spans="1:13" ht="22.5" customHeight="1">
      <c r="A35" s="97"/>
      <c r="B35" s="109"/>
      <c r="C35" s="129"/>
      <c r="D35" s="139"/>
      <c r="E35" s="254"/>
      <c r="F35" s="278"/>
      <c r="G35" s="165"/>
      <c r="H35" s="281"/>
      <c r="I35" s="164"/>
      <c r="J35" s="191"/>
      <c r="K35" s="204"/>
      <c r="M35" s="215"/>
    </row>
    <row r="36" spans="1:13" ht="22.5" customHeight="1">
      <c r="A36" s="97"/>
      <c r="B36" s="109"/>
      <c r="C36" s="129"/>
      <c r="D36" s="139"/>
      <c r="E36" s="254"/>
      <c r="F36" s="164"/>
      <c r="G36" s="165"/>
      <c r="H36" s="281"/>
      <c r="I36" s="164"/>
      <c r="J36" s="191"/>
      <c r="K36" s="204"/>
      <c r="M36" s="215"/>
    </row>
    <row r="37" spans="1:13" ht="22.5" customHeight="1">
      <c r="A37" s="97"/>
      <c r="B37" s="109"/>
      <c r="C37" s="129"/>
      <c r="D37" s="139"/>
      <c r="E37" s="254"/>
      <c r="F37" s="164"/>
      <c r="G37" s="165"/>
      <c r="H37" s="281"/>
      <c r="I37" s="164"/>
      <c r="J37" s="191"/>
      <c r="K37" s="204"/>
      <c r="M37" s="215"/>
    </row>
    <row r="38" spans="1:13" ht="22.5" customHeight="1">
      <c r="A38" s="97"/>
      <c r="B38" s="109"/>
      <c r="C38" s="129"/>
      <c r="D38" s="139"/>
      <c r="E38" s="254"/>
      <c r="F38" s="164"/>
      <c r="G38" s="165"/>
      <c r="H38" s="281"/>
      <c r="I38" s="164"/>
      <c r="J38" s="191"/>
      <c r="K38" s="204"/>
      <c r="M38" s="215"/>
    </row>
    <row r="39" spans="1:13" ht="22.5" customHeight="1">
      <c r="A39" s="97"/>
      <c r="B39" s="109"/>
      <c r="C39" s="129"/>
      <c r="D39" s="139"/>
      <c r="E39" s="254"/>
      <c r="F39" s="164"/>
      <c r="G39" s="165"/>
      <c r="H39" s="281"/>
      <c r="I39" s="164"/>
      <c r="J39" s="191"/>
      <c r="K39" s="204"/>
      <c r="M39" s="215"/>
    </row>
    <row r="40" spans="1:13" ht="22.5" customHeight="1">
      <c r="A40" s="97"/>
      <c r="B40" s="109"/>
      <c r="C40" s="129"/>
      <c r="D40" s="139"/>
      <c r="E40" s="254"/>
      <c r="F40" s="164"/>
      <c r="G40" s="165"/>
      <c r="H40" s="281"/>
      <c r="I40" s="164"/>
      <c r="J40" s="191"/>
      <c r="K40" s="204"/>
      <c r="M40" s="215"/>
    </row>
    <row r="41" spans="1:13" ht="22.5" customHeight="1">
      <c r="A41" s="97"/>
      <c r="B41" s="109"/>
      <c r="C41" s="129"/>
      <c r="D41" s="139"/>
      <c r="E41" s="254"/>
      <c r="F41" s="164"/>
      <c r="G41" s="165"/>
      <c r="H41" s="281"/>
      <c r="I41" s="164"/>
      <c r="J41" s="191"/>
      <c r="K41" s="204"/>
      <c r="M41" s="215"/>
    </row>
    <row r="42" spans="1:13" ht="22.5" customHeight="1">
      <c r="A42" s="97"/>
      <c r="B42" s="109"/>
      <c r="C42" s="129"/>
      <c r="D42" s="139"/>
      <c r="E42" s="254"/>
      <c r="F42" s="164"/>
      <c r="G42" s="165"/>
      <c r="H42" s="165"/>
      <c r="I42" s="277"/>
      <c r="J42" s="262"/>
      <c r="K42" s="204"/>
      <c r="M42" s="215"/>
    </row>
    <row r="43" spans="1:13" ht="22.5" customHeight="1">
      <c r="A43" s="97"/>
      <c r="B43" s="109"/>
      <c r="C43" s="129"/>
      <c r="D43" s="139"/>
      <c r="E43" s="254"/>
      <c r="F43" s="277"/>
      <c r="G43" s="165"/>
      <c r="H43" s="281"/>
      <c r="I43" s="164"/>
      <c r="J43" s="191"/>
      <c r="K43" s="204"/>
    </row>
    <row r="44" spans="1:13" ht="22.5" customHeight="1">
      <c r="A44" s="97"/>
      <c r="B44" s="109"/>
      <c r="C44" s="129"/>
      <c r="D44" s="139"/>
      <c r="E44" s="287"/>
      <c r="F44" s="289"/>
      <c r="G44" s="291"/>
      <c r="H44" s="291"/>
      <c r="I44" s="290"/>
      <c r="J44" s="297"/>
      <c r="K44" s="300"/>
    </row>
    <row r="45" spans="1:13" ht="22.5" customHeight="1">
      <c r="A45" s="97"/>
      <c r="B45" s="109"/>
      <c r="C45" s="129"/>
      <c r="D45" s="139"/>
      <c r="E45" s="254"/>
      <c r="F45" s="164"/>
      <c r="G45" s="165"/>
      <c r="H45" s="281"/>
      <c r="I45" s="164"/>
      <c r="J45" s="191"/>
      <c r="K45" s="204"/>
    </row>
    <row r="46" spans="1:13" ht="22.5" customHeight="1">
      <c r="A46" s="97"/>
      <c r="B46" s="109"/>
      <c r="C46" s="129"/>
      <c r="D46" s="139"/>
      <c r="E46" s="254"/>
      <c r="F46" s="164"/>
      <c r="G46" s="165"/>
      <c r="H46" s="281"/>
      <c r="I46" s="164"/>
      <c r="J46" s="191"/>
      <c r="K46" s="204"/>
    </row>
    <row r="47" spans="1:13" ht="22.5" customHeight="1">
      <c r="A47" s="97"/>
      <c r="B47" s="109"/>
      <c r="C47" s="129"/>
      <c r="D47" s="139"/>
      <c r="E47" s="254"/>
      <c r="F47" s="164"/>
      <c r="G47" s="165"/>
      <c r="H47" s="281"/>
      <c r="I47" s="164"/>
      <c r="J47" s="191"/>
      <c r="K47" s="204"/>
    </row>
    <row r="48" spans="1:13" ht="22.5" customHeight="1">
      <c r="A48" s="97"/>
      <c r="B48" s="109"/>
      <c r="C48" s="129"/>
      <c r="D48" s="139"/>
      <c r="E48" s="254"/>
      <c r="F48" s="164"/>
      <c r="G48" s="165"/>
      <c r="H48" s="281"/>
      <c r="I48" s="164"/>
      <c r="J48" s="191"/>
      <c r="K48" s="204"/>
    </row>
    <row r="49" spans="1:13" ht="22.5" customHeight="1">
      <c r="A49" s="97"/>
      <c r="B49" s="109"/>
      <c r="C49" s="129"/>
      <c r="D49" s="139"/>
      <c r="E49" s="254"/>
      <c r="F49" s="164"/>
      <c r="G49" s="165"/>
      <c r="H49" s="281"/>
      <c r="I49" s="164"/>
      <c r="J49" s="191"/>
      <c r="K49" s="204"/>
    </row>
    <row r="50" spans="1:13" ht="22.5" customHeight="1">
      <c r="A50" s="97"/>
      <c r="B50" s="109"/>
      <c r="C50" s="129"/>
      <c r="D50" s="139"/>
      <c r="E50" s="254"/>
      <c r="F50" s="164"/>
      <c r="G50" s="165"/>
      <c r="H50" s="281"/>
      <c r="I50" s="164"/>
      <c r="J50" s="191"/>
      <c r="K50" s="204"/>
    </row>
    <row r="51" spans="1:13" ht="22.5" customHeight="1">
      <c r="A51" s="97"/>
      <c r="B51" s="109"/>
      <c r="C51" s="129"/>
      <c r="D51" s="139"/>
      <c r="E51" s="254"/>
      <c r="F51" s="164"/>
      <c r="G51" s="165"/>
      <c r="H51" s="281"/>
      <c r="I51" s="164"/>
      <c r="J51" s="191"/>
      <c r="K51" s="204"/>
      <c r="M51" s="271">
        <f>SUMIF(E31:E53,"立候補準備",C31:C53)</f>
        <v>0</v>
      </c>
    </row>
    <row r="52" spans="1:13" ht="22.5" customHeight="1">
      <c r="A52" s="97"/>
      <c r="B52" s="109"/>
      <c r="C52" s="129"/>
      <c r="D52" s="139"/>
      <c r="E52" s="254"/>
      <c r="F52" s="164"/>
      <c r="G52" s="165"/>
      <c r="H52" s="281"/>
      <c r="I52" s="164"/>
      <c r="J52" s="191"/>
      <c r="K52" s="204"/>
      <c r="M52" s="271">
        <f>SUMIF(E31:E53,"選 挙 運 動",C31:C53)</f>
        <v>0</v>
      </c>
    </row>
    <row r="53" spans="1:13" ht="22.5" customHeight="1">
      <c r="A53" s="97"/>
      <c r="B53" s="109"/>
      <c r="C53" s="131"/>
      <c r="D53" s="141"/>
      <c r="E53" s="254"/>
      <c r="F53" s="290"/>
      <c r="G53" s="291"/>
      <c r="H53" s="294"/>
      <c r="I53" s="290"/>
      <c r="J53" s="297"/>
      <c r="K53" s="300"/>
      <c r="M53" s="271">
        <f>SUM(M51:M52)</f>
        <v>0</v>
      </c>
    </row>
    <row r="54" spans="1:13" ht="18.75" customHeight="1">
      <c r="A54" s="248" t="s">
        <v>16</v>
      </c>
      <c r="B54" s="251"/>
      <c r="C54" s="252"/>
      <c r="D54" s="253"/>
      <c r="E54" s="256"/>
      <c r="F54" s="256"/>
      <c r="G54" s="258"/>
      <c r="H54" s="259"/>
      <c r="I54" s="256"/>
      <c r="J54" s="284"/>
      <c r="K54" s="268"/>
      <c r="M54" s="245" t="str">
        <f>IF(M53=C54,"OK","NG")</f>
        <v>OK</v>
      </c>
    </row>
    <row r="55" spans="1:13" ht="18.75" customHeight="1">
      <c r="A55" s="94" t="s">
        <v>52</v>
      </c>
      <c r="B55" s="106" t="s">
        <v>37</v>
      </c>
      <c r="C55" s="127"/>
      <c r="D55" s="239"/>
      <c r="E55" s="239"/>
      <c r="F55" s="147"/>
      <c r="G55" s="127" t="s">
        <v>110</v>
      </c>
      <c r="K55" s="87" t="s">
        <v>206</v>
      </c>
      <c r="M55" s="215" t="s">
        <v>74</v>
      </c>
    </row>
    <row r="56" spans="1:13" ht="15" customHeight="1">
      <c r="A56" s="95" t="s">
        <v>1</v>
      </c>
      <c r="B56" s="107"/>
      <c r="C56" s="128" t="s">
        <v>114</v>
      </c>
      <c r="D56" s="107"/>
      <c r="E56" s="107" t="s">
        <v>15</v>
      </c>
      <c r="F56" s="257" t="s">
        <v>11</v>
      </c>
      <c r="G56" s="107" t="s">
        <v>18</v>
      </c>
      <c r="H56" s="107"/>
      <c r="I56" s="107"/>
      <c r="J56" s="260" t="s">
        <v>4</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272"/>
      <c r="B58" s="273"/>
      <c r="C58" s="129"/>
      <c r="D58" s="139"/>
      <c r="E58" s="276"/>
      <c r="F58" s="261"/>
      <c r="G58" s="279"/>
      <c r="H58" s="280"/>
      <c r="I58" s="261"/>
      <c r="J58" s="296"/>
      <c r="K58" s="299"/>
      <c r="M58" s="215"/>
    </row>
    <row r="59" spans="1:13" ht="22.5" customHeight="1">
      <c r="A59" s="97"/>
      <c r="B59" s="109"/>
      <c r="C59" s="129"/>
      <c r="D59" s="139"/>
      <c r="E59" s="254"/>
      <c r="F59" s="277"/>
      <c r="G59" s="165"/>
      <c r="H59" s="281"/>
      <c r="I59" s="164"/>
      <c r="J59" s="191"/>
      <c r="K59" s="204"/>
      <c r="M59" s="215"/>
    </row>
    <row r="60" spans="1:13" ht="22.5" customHeight="1">
      <c r="A60" s="97"/>
      <c r="B60" s="109"/>
      <c r="C60" s="129"/>
      <c r="D60" s="139"/>
      <c r="E60" s="254"/>
      <c r="F60" s="164"/>
      <c r="G60" s="165"/>
      <c r="H60" s="281"/>
      <c r="I60" s="164"/>
      <c r="J60" s="191"/>
      <c r="K60" s="204"/>
      <c r="M60" s="215"/>
    </row>
    <row r="61" spans="1:13" ht="22.5" customHeight="1">
      <c r="A61" s="97"/>
      <c r="B61" s="109"/>
      <c r="C61" s="129"/>
      <c r="D61" s="139"/>
      <c r="E61" s="254"/>
      <c r="F61" s="277"/>
      <c r="G61" s="165"/>
      <c r="H61" s="281"/>
      <c r="I61" s="164"/>
      <c r="J61" s="191"/>
      <c r="K61" s="204"/>
      <c r="M61" s="215"/>
    </row>
    <row r="62" spans="1:13" ht="22.5" customHeight="1">
      <c r="A62" s="97"/>
      <c r="B62" s="109"/>
      <c r="C62" s="129"/>
      <c r="D62" s="139"/>
      <c r="E62" s="254"/>
      <c r="F62" s="278"/>
      <c r="G62" s="165"/>
      <c r="H62" s="281"/>
      <c r="I62" s="164"/>
      <c r="J62" s="191"/>
      <c r="K62" s="204"/>
      <c r="M62" s="215"/>
    </row>
    <row r="63" spans="1:13" ht="22.5" customHeight="1">
      <c r="A63" s="97"/>
      <c r="B63" s="109"/>
      <c r="C63" s="129"/>
      <c r="D63" s="139"/>
      <c r="E63" s="254"/>
      <c r="F63" s="164"/>
      <c r="G63" s="165"/>
      <c r="H63" s="281"/>
      <c r="I63" s="164"/>
      <c r="J63" s="191"/>
      <c r="K63" s="204"/>
      <c r="M63" s="215"/>
    </row>
    <row r="64" spans="1:13" ht="22.5" customHeight="1">
      <c r="A64" s="97"/>
      <c r="B64" s="109"/>
      <c r="C64" s="129"/>
      <c r="D64" s="139"/>
      <c r="E64" s="254"/>
      <c r="F64" s="164"/>
      <c r="G64" s="165"/>
      <c r="H64" s="281"/>
      <c r="I64" s="164"/>
      <c r="J64" s="191"/>
      <c r="K64" s="204"/>
      <c r="M64" s="215"/>
    </row>
    <row r="65" spans="1:13" ht="22.5" customHeight="1">
      <c r="A65" s="97"/>
      <c r="B65" s="109"/>
      <c r="C65" s="129"/>
      <c r="D65" s="139"/>
      <c r="E65" s="254"/>
      <c r="F65" s="164"/>
      <c r="G65" s="165"/>
      <c r="H65" s="281"/>
      <c r="I65" s="164"/>
      <c r="J65" s="191"/>
      <c r="K65" s="204"/>
      <c r="M65" s="215"/>
    </row>
    <row r="66" spans="1:13" ht="22.5" customHeight="1">
      <c r="A66" s="97"/>
      <c r="B66" s="109"/>
      <c r="C66" s="129"/>
      <c r="D66" s="139"/>
      <c r="E66" s="254"/>
      <c r="F66" s="164"/>
      <c r="G66" s="165"/>
      <c r="H66" s="281"/>
      <c r="I66" s="164"/>
      <c r="J66" s="191"/>
      <c r="K66" s="204"/>
      <c r="M66" s="215"/>
    </row>
    <row r="67" spans="1:13" ht="22.5" customHeight="1">
      <c r="A67" s="97"/>
      <c r="B67" s="109"/>
      <c r="C67" s="129"/>
      <c r="D67" s="139"/>
      <c r="E67" s="254"/>
      <c r="F67" s="164"/>
      <c r="G67" s="165"/>
      <c r="H67" s="281"/>
      <c r="I67" s="164"/>
      <c r="J67" s="191"/>
      <c r="K67" s="204"/>
      <c r="M67" s="215"/>
    </row>
    <row r="68" spans="1:13" ht="22.5" customHeight="1">
      <c r="A68" s="97"/>
      <c r="B68" s="109"/>
      <c r="C68" s="129"/>
      <c r="D68" s="139"/>
      <c r="E68" s="254"/>
      <c r="F68" s="164"/>
      <c r="G68" s="165"/>
      <c r="H68" s="281"/>
      <c r="I68" s="164"/>
      <c r="J68" s="191"/>
      <c r="K68" s="204"/>
      <c r="M68" s="215"/>
    </row>
    <row r="69" spans="1:13" ht="22.5" customHeight="1">
      <c r="A69" s="97"/>
      <c r="B69" s="109"/>
      <c r="C69" s="129"/>
      <c r="D69" s="139"/>
      <c r="E69" s="254"/>
      <c r="F69" s="164"/>
      <c r="G69" s="165"/>
      <c r="H69" s="165"/>
      <c r="I69" s="277"/>
      <c r="J69" s="262"/>
      <c r="K69" s="204"/>
      <c r="M69" s="215"/>
    </row>
    <row r="70" spans="1:13" ht="22.5" customHeight="1">
      <c r="A70" s="97"/>
      <c r="B70" s="109"/>
      <c r="C70" s="129"/>
      <c r="D70" s="139"/>
      <c r="E70" s="254"/>
      <c r="F70" s="277"/>
      <c r="G70" s="165"/>
      <c r="H70" s="281"/>
      <c r="I70" s="164"/>
      <c r="J70" s="191"/>
      <c r="K70" s="204"/>
    </row>
    <row r="71" spans="1:13" ht="22.5" customHeight="1">
      <c r="A71" s="97"/>
      <c r="B71" s="109"/>
      <c r="C71" s="129"/>
      <c r="D71" s="139"/>
      <c r="E71" s="287"/>
      <c r="F71" s="289"/>
      <c r="G71" s="291"/>
      <c r="H71" s="291"/>
      <c r="I71" s="290"/>
      <c r="J71" s="297"/>
      <c r="K71" s="300"/>
    </row>
    <row r="72" spans="1:13" ht="22.5" customHeight="1">
      <c r="A72" s="97"/>
      <c r="B72" s="109"/>
      <c r="C72" s="129"/>
      <c r="D72" s="139"/>
      <c r="E72" s="254"/>
      <c r="F72" s="164"/>
      <c r="G72" s="165"/>
      <c r="H72" s="281"/>
      <c r="I72" s="164"/>
      <c r="J72" s="191"/>
      <c r="K72" s="204"/>
    </row>
    <row r="73" spans="1:13" ht="22.5" customHeight="1">
      <c r="A73" s="97"/>
      <c r="B73" s="109"/>
      <c r="C73" s="129"/>
      <c r="D73" s="139"/>
      <c r="E73" s="254"/>
      <c r="F73" s="164"/>
      <c r="G73" s="165"/>
      <c r="H73" s="281"/>
      <c r="I73" s="164"/>
      <c r="J73" s="191"/>
      <c r="K73" s="204"/>
    </row>
    <row r="74" spans="1:13" ht="22.5" customHeight="1">
      <c r="A74" s="97"/>
      <c r="B74" s="109"/>
      <c r="C74" s="129"/>
      <c r="D74" s="139"/>
      <c r="E74" s="254"/>
      <c r="F74" s="164"/>
      <c r="G74" s="165"/>
      <c r="H74" s="281"/>
      <c r="I74" s="164"/>
      <c r="J74" s="191"/>
      <c r="K74" s="204"/>
    </row>
    <row r="75" spans="1:13" ht="22.5" customHeight="1">
      <c r="A75" s="97"/>
      <c r="B75" s="109"/>
      <c r="C75" s="129"/>
      <c r="D75" s="139"/>
      <c r="E75" s="254"/>
      <c r="F75" s="164"/>
      <c r="G75" s="165"/>
      <c r="H75" s="281"/>
      <c r="I75" s="164"/>
      <c r="J75" s="191"/>
      <c r="K75" s="204"/>
    </row>
    <row r="76" spans="1:13" ht="22.5" customHeight="1">
      <c r="A76" s="97"/>
      <c r="B76" s="109"/>
      <c r="C76" s="129"/>
      <c r="D76" s="139"/>
      <c r="E76" s="254"/>
      <c r="F76" s="164"/>
      <c r="G76" s="165"/>
      <c r="H76" s="281"/>
      <c r="I76" s="164"/>
      <c r="J76" s="191"/>
      <c r="K76" s="204"/>
    </row>
    <row r="77" spans="1:13" ht="22.5" customHeight="1">
      <c r="A77" s="97"/>
      <c r="B77" s="109"/>
      <c r="C77" s="129"/>
      <c r="D77" s="139"/>
      <c r="E77" s="254"/>
      <c r="F77" s="164"/>
      <c r="G77" s="165"/>
      <c r="H77" s="281"/>
      <c r="I77" s="164"/>
      <c r="J77" s="191"/>
      <c r="K77" s="204"/>
    </row>
    <row r="78" spans="1:13" ht="22.5" customHeight="1">
      <c r="A78" s="97"/>
      <c r="B78" s="109"/>
      <c r="C78" s="129"/>
      <c r="D78" s="139"/>
      <c r="E78" s="254"/>
      <c r="F78" s="164"/>
      <c r="G78" s="165"/>
      <c r="H78" s="281"/>
      <c r="I78" s="164"/>
      <c r="J78" s="191"/>
      <c r="K78" s="204"/>
      <c r="M78" s="271">
        <f>SUMIF(E58:E80,"立候補準備",C58:C80)</f>
        <v>0</v>
      </c>
    </row>
    <row r="79" spans="1:13" ht="22.5" customHeight="1">
      <c r="A79" s="97"/>
      <c r="B79" s="109"/>
      <c r="C79" s="129"/>
      <c r="D79" s="139"/>
      <c r="E79" s="254"/>
      <c r="F79" s="164"/>
      <c r="G79" s="165"/>
      <c r="H79" s="281"/>
      <c r="I79" s="164"/>
      <c r="J79" s="191"/>
      <c r="K79" s="204"/>
      <c r="M79" s="271">
        <f>SUMIF(E58:E80,"選 挙 運 動",C58:C80)</f>
        <v>0</v>
      </c>
    </row>
    <row r="80" spans="1:13" ht="22.5" customHeight="1">
      <c r="A80" s="97"/>
      <c r="B80" s="109"/>
      <c r="C80" s="131"/>
      <c r="D80" s="141"/>
      <c r="E80" s="254"/>
      <c r="F80" s="290"/>
      <c r="G80" s="291"/>
      <c r="H80" s="294"/>
      <c r="I80" s="290"/>
      <c r="J80" s="297"/>
      <c r="K80" s="300"/>
      <c r="M80" s="271">
        <f>SUM(M78:M79)</f>
        <v>0</v>
      </c>
    </row>
    <row r="81" spans="1:13" ht="18.75" customHeight="1">
      <c r="A81" s="248" t="s">
        <v>16</v>
      </c>
      <c r="B81" s="251"/>
      <c r="C81" s="252"/>
      <c r="D81" s="253"/>
      <c r="E81" s="256"/>
      <c r="F81" s="256"/>
      <c r="G81" s="258"/>
      <c r="H81" s="259"/>
      <c r="I81" s="256"/>
      <c r="J81" s="284"/>
      <c r="K81" s="268"/>
      <c r="M81" s="245" t="str">
        <f>IF(M80=C81,"OK","NG")</f>
        <v>OK</v>
      </c>
    </row>
    <row r="82" spans="1:13" ht="18.75" customHeight="1">
      <c r="A82" s="94" t="s">
        <v>52</v>
      </c>
      <c r="B82" s="106" t="s">
        <v>37</v>
      </c>
      <c r="C82" s="127"/>
      <c r="D82" s="239"/>
      <c r="E82" s="239"/>
      <c r="F82" s="147"/>
      <c r="G82" s="127" t="s">
        <v>112</v>
      </c>
      <c r="K82" s="87" t="s">
        <v>206</v>
      </c>
      <c r="M82" s="215" t="s">
        <v>20</v>
      </c>
    </row>
    <row r="83" spans="1:13" ht="15" customHeight="1">
      <c r="A83" s="95" t="s">
        <v>1</v>
      </c>
      <c r="B83" s="107"/>
      <c r="C83" s="128" t="s">
        <v>114</v>
      </c>
      <c r="D83" s="107"/>
      <c r="E83" s="107" t="s">
        <v>15</v>
      </c>
      <c r="F83" s="257" t="s">
        <v>11</v>
      </c>
      <c r="G83" s="107" t="s">
        <v>18</v>
      </c>
      <c r="H83" s="107"/>
      <c r="I83" s="107"/>
      <c r="J83" s="260" t="s">
        <v>4</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272"/>
      <c r="B85" s="273"/>
      <c r="C85" s="129"/>
      <c r="D85" s="139"/>
      <c r="E85" s="276"/>
      <c r="F85" s="261"/>
      <c r="G85" s="279"/>
      <c r="H85" s="280"/>
      <c r="I85" s="261"/>
      <c r="J85" s="296"/>
      <c r="K85" s="299"/>
      <c r="M85" s="215"/>
    </row>
    <row r="86" spans="1:13" ht="22.5" customHeight="1">
      <c r="A86" s="97"/>
      <c r="B86" s="109"/>
      <c r="C86" s="129"/>
      <c r="D86" s="139"/>
      <c r="E86" s="254"/>
      <c r="F86" s="277"/>
      <c r="G86" s="165"/>
      <c r="H86" s="281"/>
      <c r="I86" s="164"/>
      <c r="J86" s="191"/>
      <c r="K86" s="204"/>
      <c r="M86" s="215"/>
    </row>
    <row r="87" spans="1:13" ht="22.5" customHeight="1">
      <c r="A87" s="97"/>
      <c r="B87" s="109"/>
      <c r="C87" s="129"/>
      <c r="D87" s="139"/>
      <c r="E87" s="254"/>
      <c r="F87" s="164"/>
      <c r="G87" s="165"/>
      <c r="H87" s="281"/>
      <c r="I87" s="164"/>
      <c r="J87" s="191"/>
      <c r="K87" s="204"/>
      <c r="M87" s="215"/>
    </row>
    <row r="88" spans="1:13" ht="22.5" customHeight="1">
      <c r="A88" s="97"/>
      <c r="B88" s="109"/>
      <c r="C88" s="129"/>
      <c r="D88" s="139"/>
      <c r="E88" s="254"/>
      <c r="F88" s="277"/>
      <c r="G88" s="165"/>
      <c r="H88" s="281"/>
      <c r="I88" s="164"/>
      <c r="J88" s="191"/>
      <c r="K88" s="204"/>
      <c r="M88" s="215"/>
    </row>
    <row r="89" spans="1:13" ht="22.5" customHeight="1">
      <c r="A89" s="97"/>
      <c r="B89" s="109"/>
      <c r="C89" s="129"/>
      <c r="D89" s="139"/>
      <c r="E89" s="254"/>
      <c r="F89" s="278"/>
      <c r="G89" s="165"/>
      <c r="H89" s="281"/>
      <c r="I89" s="164"/>
      <c r="J89" s="191"/>
      <c r="K89" s="204"/>
      <c r="M89" s="215"/>
    </row>
    <row r="90" spans="1:13" ht="22.5" customHeight="1">
      <c r="A90" s="97"/>
      <c r="B90" s="109"/>
      <c r="C90" s="129"/>
      <c r="D90" s="139"/>
      <c r="E90" s="254"/>
      <c r="F90" s="164"/>
      <c r="G90" s="165"/>
      <c r="H90" s="281"/>
      <c r="I90" s="164"/>
      <c r="J90" s="191"/>
      <c r="K90" s="204"/>
      <c r="M90" s="215"/>
    </row>
    <row r="91" spans="1:13" ht="22.5" customHeight="1">
      <c r="A91" s="97"/>
      <c r="B91" s="109"/>
      <c r="C91" s="129"/>
      <c r="D91" s="139"/>
      <c r="E91" s="254"/>
      <c r="F91" s="164"/>
      <c r="G91" s="165"/>
      <c r="H91" s="281"/>
      <c r="I91" s="164"/>
      <c r="J91" s="191"/>
      <c r="K91" s="204"/>
      <c r="M91" s="215"/>
    </row>
    <row r="92" spans="1:13" ht="22.5" customHeight="1">
      <c r="A92" s="97"/>
      <c r="B92" s="109"/>
      <c r="C92" s="129"/>
      <c r="D92" s="139"/>
      <c r="E92" s="254"/>
      <c r="F92" s="164"/>
      <c r="G92" s="165"/>
      <c r="H92" s="281"/>
      <c r="I92" s="164"/>
      <c r="J92" s="191"/>
      <c r="K92" s="204"/>
      <c r="M92" s="215"/>
    </row>
    <row r="93" spans="1:13" ht="22.5" customHeight="1">
      <c r="A93" s="97"/>
      <c r="B93" s="109"/>
      <c r="C93" s="129"/>
      <c r="D93" s="139"/>
      <c r="E93" s="254"/>
      <c r="F93" s="164"/>
      <c r="G93" s="165"/>
      <c r="H93" s="281"/>
      <c r="I93" s="164"/>
      <c r="J93" s="191"/>
      <c r="K93" s="204"/>
      <c r="M93" s="215"/>
    </row>
    <row r="94" spans="1:13" ht="22.5" customHeight="1">
      <c r="A94" s="97"/>
      <c r="B94" s="109"/>
      <c r="C94" s="129"/>
      <c r="D94" s="139"/>
      <c r="E94" s="254"/>
      <c r="F94" s="164"/>
      <c r="G94" s="165"/>
      <c r="H94" s="281"/>
      <c r="I94" s="164"/>
      <c r="J94" s="191"/>
      <c r="K94" s="204"/>
      <c r="M94" s="215"/>
    </row>
    <row r="95" spans="1:13" ht="22.5" customHeight="1">
      <c r="A95" s="97"/>
      <c r="B95" s="109"/>
      <c r="C95" s="129"/>
      <c r="D95" s="139"/>
      <c r="E95" s="254"/>
      <c r="F95" s="164"/>
      <c r="G95" s="165"/>
      <c r="H95" s="281"/>
      <c r="I95" s="164"/>
      <c r="J95" s="191"/>
      <c r="K95" s="204"/>
      <c r="M95" s="215"/>
    </row>
    <row r="96" spans="1:13" ht="22.5" customHeight="1">
      <c r="A96" s="97"/>
      <c r="B96" s="109"/>
      <c r="C96" s="129"/>
      <c r="D96" s="139"/>
      <c r="E96" s="254"/>
      <c r="F96" s="164"/>
      <c r="G96" s="165"/>
      <c r="H96" s="165"/>
      <c r="I96" s="277"/>
      <c r="J96" s="262"/>
      <c r="K96" s="204"/>
      <c r="M96" s="215"/>
    </row>
    <row r="97" spans="1:13" ht="22.5" customHeight="1">
      <c r="A97" s="97"/>
      <c r="B97" s="109"/>
      <c r="C97" s="129"/>
      <c r="D97" s="139"/>
      <c r="E97" s="254"/>
      <c r="F97" s="277"/>
      <c r="G97" s="165"/>
      <c r="H97" s="281"/>
      <c r="I97" s="164"/>
      <c r="J97" s="191"/>
      <c r="K97" s="204"/>
    </row>
    <row r="98" spans="1:13" ht="22.5" customHeight="1">
      <c r="A98" s="97"/>
      <c r="B98" s="109"/>
      <c r="C98" s="129"/>
      <c r="D98" s="139"/>
      <c r="E98" s="287"/>
      <c r="F98" s="289"/>
      <c r="G98" s="291"/>
      <c r="H98" s="291"/>
      <c r="I98" s="290"/>
      <c r="J98" s="297"/>
      <c r="K98" s="300"/>
    </row>
    <row r="99" spans="1:13" ht="22.5" customHeight="1">
      <c r="A99" s="97"/>
      <c r="B99" s="109"/>
      <c r="C99" s="129"/>
      <c r="D99" s="139"/>
      <c r="E99" s="254"/>
      <c r="F99" s="164"/>
      <c r="G99" s="165"/>
      <c r="H99" s="281"/>
      <c r="I99" s="164"/>
      <c r="J99" s="191"/>
      <c r="K99" s="204"/>
    </row>
    <row r="100" spans="1:13" ht="22.5" customHeight="1">
      <c r="A100" s="97"/>
      <c r="B100" s="109"/>
      <c r="C100" s="129"/>
      <c r="D100" s="139"/>
      <c r="E100" s="254"/>
      <c r="F100" s="164"/>
      <c r="G100" s="165"/>
      <c r="H100" s="281"/>
      <c r="I100" s="164"/>
      <c r="J100" s="191"/>
      <c r="K100" s="204"/>
    </row>
    <row r="101" spans="1:13" ht="22.5" customHeight="1">
      <c r="A101" s="97"/>
      <c r="B101" s="109"/>
      <c r="C101" s="129"/>
      <c r="D101" s="139"/>
      <c r="E101" s="254"/>
      <c r="F101" s="164"/>
      <c r="G101" s="165"/>
      <c r="H101" s="281"/>
      <c r="I101" s="164"/>
      <c r="J101" s="191"/>
      <c r="K101" s="204"/>
    </row>
    <row r="102" spans="1:13" ht="22.5" customHeight="1">
      <c r="A102" s="97"/>
      <c r="B102" s="109"/>
      <c r="C102" s="129"/>
      <c r="D102" s="139"/>
      <c r="E102" s="254"/>
      <c r="F102" s="164"/>
      <c r="G102" s="165"/>
      <c r="H102" s="281"/>
      <c r="I102" s="164"/>
      <c r="J102" s="191"/>
      <c r="K102" s="204"/>
    </row>
    <row r="103" spans="1:13" ht="22.5" customHeight="1">
      <c r="A103" s="97"/>
      <c r="B103" s="109"/>
      <c r="C103" s="129"/>
      <c r="D103" s="139"/>
      <c r="E103" s="254"/>
      <c r="F103" s="164"/>
      <c r="G103" s="165"/>
      <c r="H103" s="281"/>
      <c r="I103" s="164"/>
      <c r="J103" s="191"/>
      <c r="K103" s="204"/>
    </row>
    <row r="104" spans="1:13" ht="22.5" customHeight="1">
      <c r="A104" s="97"/>
      <c r="B104" s="109"/>
      <c r="C104" s="129"/>
      <c r="D104" s="139"/>
      <c r="E104" s="254"/>
      <c r="F104" s="164"/>
      <c r="G104" s="165"/>
      <c r="H104" s="281"/>
      <c r="I104" s="164"/>
      <c r="J104" s="191"/>
      <c r="K104" s="204"/>
    </row>
    <row r="105" spans="1:13" ht="22.5" customHeight="1">
      <c r="A105" s="97"/>
      <c r="B105" s="109"/>
      <c r="C105" s="129"/>
      <c r="D105" s="139"/>
      <c r="E105" s="254"/>
      <c r="F105" s="164"/>
      <c r="G105" s="165"/>
      <c r="H105" s="281"/>
      <c r="I105" s="164"/>
      <c r="J105" s="191"/>
      <c r="K105" s="204"/>
      <c r="M105" s="271">
        <f>SUMIF(E85:E107,"立候補準備",C85:C107)</f>
        <v>0</v>
      </c>
    </row>
    <row r="106" spans="1:13" ht="22.5" customHeight="1">
      <c r="A106" s="97"/>
      <c r="B106" s="109"/>
      <c r="C106" s="129"/>
      <c r="D106" s="139"/>
      <c r="E106" s="254"/>
      <c r="F106" s="164"/>
      <c r="G106" s="165"/>
      <c r="H106" s="281"/>
      <c r="I106" s="164"/>
      <c r="J106" s="191"/>
      <c r="K106" s="204"/>
      <c r="M106" s="271">
        <f>SUMIF(E85:E107,"選 挙 運 動",C85:C107)</f>
        <v>0</v>
      </c>
    </row>
    <row r="107" spans="1:13" ht="22.5" customHeight="1">
      <c r="A107" s="97"/>
      <c r="B107" s="109"/>
      <c r="C107" s="131"/>
      <c r="D107" s="141"/>
      <c r="E107" s="254"/>
      <c r="F107" s="290"/>
      <c r="G107" s="291"/>
      <c r="H107" s="294"/>
      <c r="I107" s="290"/>
      <c r="J107" s="297"/>
      <c r="K107" s="300"/>
      <c r="M107" s="271">
        <f>SUM(M105:M106)</f>
        <v>0</v>
      </c>
    </row>
    <row r="108" spans="1:13" ht="18.75" customHeight="1">
      <c r="A108" s="248" t="s">
        <v>16</v>
      </c>
      <c r="B108" s="251"/>
      <c r="C108" s="252"/>
      <c r="D108" s="253"/>
      <c r="E108" s="288"/>
      <c r="F108" s="288"/>
      <c r="G108" s="292"/>
      <c r="H108" s="295"/>
      <c r="I108" s="288"/>
      <c r="J108" s="298"/>
      <c r="K108" s="301"/>
      <c r="M108" s="245" t="str">
        <f>IF(M107=C108,"OK","NG")</f>
        <v>OK</v>
      </c>
    </row>
  </sheetData>
  <mergeCells count="224">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1">
    <dataValidation type="list" allowBlank="1" showDropDown="0" showInputMessage="1" showErrorMessage="1" sqref="E4:E26 E85:E107 E58:E80 E31:E53">
      <formula1>$N$24:$N$25</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3" manualBreakCount="3">
    <brk id="27" max="10" man="1"/>
    <brk id="54" max="10" man="1"/>
    <brk id="81" max="10"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tabColor rgb="FF002060"/>
  </sheetPr>
  <dimension ref="A1:N108"/>
  <sheetViews>
    <sheetView view="pageBreakPreview" zoomScale="85" zoomScaleSheetLayoutView="85" workbookViewId="0">
      <pane ySplit="3" topLeftCell="A4" activePane="bottomLeft" state="frozen"/>
      <selection pane="bottomLeft" activeCell="C4" sqref="C4:D4"/>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93"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6384" width="9" style="93"/>
  </cols>
  <sheetData>
    <row r="1" spans="1:13" ht="18.75" customHeight="1">
      <c r="A1" s="94" t="s">
        <v>52</v>
      </c>
      <c r="B1" s="106" t="s">
        <v>144</v>
      </c>
      <c r="C1" s="127"/>
      <c r="D1" s="239"/>
      <c r="E1" s="239"/>
      <c r="F1" s="147"/>
      <c r="G1" s="127" t="s">
        <v>108</v>
      </c>
      <c r="K1" s="87" t="s">
        <v>171</v>
      </c>
      <c r="M1" s="215" t="s">
        <v>76</v>
      </c>
    </row>
    <row r="2" spans="1:13" ht="15" customHeight="1">
      <c r="A2" s="95" t="s">
        <v>1</v>
      </c>
      <c r="B2" s="107"/>
      <c r="C2" s="128" t="s">
        <v>114</v>
      </c>
      <c r="D2" s="107"/>
      <c r="E2" s="107" t="s">
        <v>15</v>
      </c>
      <c r="F2" s="257" t="s">
        <v>11</v>
      </c>
      <c r="G2" s="107" t="s">
        <v>18</v>
      </c>
      <c r="H2" s="107"/>
      <c r="I2" s="107"/>
      <c r="J2" s="260" t="s">
        <v>4</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97"/>
      <c r="B4" s="109"/>
      <c r="C4" s="129"/>
      <c r="D4" s="139"/>
      <c r="E4" s="254"/>
      <c r="F4" s="164"/>
      <c r="G4" s="165"/>
      <c r="H4" s="281"/>
      <c r="I4" s="164"/>
      <c r="J4" s="191"/>
      <c r="K4" s="204"/>
      <c r="M4" s="215"/>
    </row>
    <row r="5" spans="1:13" ht="22.5" customHeight="1">
      <c r="A5" s="97"/>
      <c r="B5" s="109"/>
      <c r="C5" s="129"/>
      <c r="D5" s="139"/>
      <c r="E5" s="254"/>
      <c r="F5" s="277"/>
      <c r="G5" s="165"/>
      <c r="H5" s="281"/>
      <c r="I5" s="164"/>
      <c r="J5" s="191"/>
      <c r="K5" s="204"/>
      <c r="M5" s="215"/>
    </row>
    <row r="6" spans="1:13" ht="22.5" customHeight="1">
      <c r="A6" s="97"/>
      <c r="B6" s="109"/>
      <c r="C6" s="129"/>
      <c r="D6" s="139"/>
      <c r="E6" s="254"/>
      <c r="F6" s="278"/>
      <c r="G6" s="165"/>
      <c r="H6" s="281"/>
      <c r="I6" s="164"/>
      <c r="J6" s="191"/>
      <c r="K6" s="204"/>
      <c r="M6" s="215"/>
    </row>
    <row r="7" spans="1:13" ht="22.5" customHeight="1">
      <c r="A7" s="97"/>
      <c r="B7" s="109"/>
      <c r="C7" s="129"/>
      <c r="D7" s="139"/>
      <c r="E7" s="254"/>
      <c r="F7" s="164"/>
      <c r="G7" s="165"/>
      <c r="H7" s="281"/>
      <c r="I7" s="164"/>
      <c r="J7" s="191"/>
      <c r="K7" s="204"/>
      <c r="M7" s="215"/>
    </row>
    <row r="8" spans="1:13" ht="22.5" customHeight="1">
      <c r="A8" s="97"/>
      <c r="B8" s="109"/>
      <c r="C8" s="129"/>
      <c r="D8" s="139"/>
      <c r="E8" s="254"/>
      <c r="F8" s="164"/>
      <c r="G8" s="165"/>
      <c r="H8" s="281"/>
      <c r="I8" s="164"/>
      <c r="J8" s="191"/>
      <c r="K8" s="204"/>
      <c r="M8" s="215"/>
    </row>
    <row r="9" spans="1:13" ht="22.5" customHeight="1">
      <c r="A9" s="97"/>
      <c r="B9" s="109"/>
      <c r="C9" s="129"/>
      <c r="D9" s="139"/>
      <c r="E9" s="254"/>
      <c r="F9" s="164"/>
      <c r="G9" s="165"/>
      <c r="H9" s="281"/>
      <c r="I9" s="164"/>
      <c r="J9" s="191"/>
      <c r="K9" s="204"/>
      <c r="M9" s="215"/>
    </row>
    <row r="10" spans="1:13" ht="22.5" customHeight="1">
      <c r="A10" s="97"/>
      <c r="B10" s="109"/>
      <c r="C10" s="129"/>
      <c r="D10" s="139"/>
      <c r="E10" s="254"/>
      <c r="F10" s="164"/>
      <c r="G10" s="165"/>
      <c r="H10" s="165"/>
      <c r="I10" s="277"/>
      <c r="J10" s="262"/>
      <c r="K10" s="204"/>
      <c r="M10" s="215"/>
    </row>
    <row r="11" spans="1:13" ht="22.5" customHeight="1">
      <c r="A11" s="97"/>
      <c r="B11" s="109"/>
      <c r="C11" s="129"/>
      <c r="D11" s="139"/>
      <c r="E11" s="254"/>
      <c r="F11" s="277"/>
      <c r="G11" s="165"/>
      <c r="H11" s="281"/>
      <c r="I11" s="164"/>
      <c r="J11" s="191"/>
      <c r="K11" s="204"/>
      <c r="M11" s="215"/>
    </row>
    <row r="12" spans="1:13" ht="22.5" customHeight="1">
      <c r="A12" s="97"/>
      <c r="B12" s="109"/>
      <c r="C12" s="129"/>
      <c r="D12" s="139"/>
      <c r="E12" s="254"/>
      <c r="F12" s="164"/>
      <c r="G12" s="165"/>
      <c r="H12" s="281"/>
      <c r="I12" s="164"/>
      <c r="J12" s="191"/>
      <c r="K12" s="204"/>
      <c r="M12" s="215"/>
    </row>
    <row r="13" spans="1:13" ht="22.5" customHeight="1">
      <c r="A13" s="97"/>
      <c r="B13" s="109"/>
      <c r="C13" s="129"/>
      <c r="D13" s="139"/>
      <c r="E13" s="254"/>
      <c r="F13" s="164"/>
      <c r="G13" s="165"/>
      <c r="H13" s="281"/>
      <c r="I13" s="164"/>
      <c r="J13" s="191"/>
      <c r="K13" s="204"/>
      <c r="M13" s="215"/>
    </row>
    <row r="14" spans="1:13" ht="22.5" customHeight="1">
      <c r="A14" s="97"/>
      <c r="B14" s="109"/>
      <c r="C14" s="129"/>
      <c r="D14" s="139"/>
      <c r="E14" s="254"/>
      <c r="F14" s="164"/>
      <c r="G14" s="165"/>
      <c r="H14" s="281"/>
      <c r="I14" s="164"/>
      <c r="J14" s="191"/>
      <c r="K14" s="204"/>
      <c r="M14" s="215"/>
    </row>
    <row r="15" spans="1:13" ht="22.5" customHeight="1">
      <c r="A15" s="97"/>
      <c r="B15" s="109"/>
      <c r="C15" s="129"/>
      <c r="D15" s="139"/>
      <c r="E15" s="254"/>
      <c r="F15" s="164"/>
      <c r="G15" s="165"/>
      <c r="H15" s="281"/>
      <c r="I15" s="164"/>
      <c r="J15" s="191"/>
      <c r="K15" s="204"/>
      <c r="M15" s="215"/>
    </row>
    <row r="16" spans="1:13" ht="22.5" customHeight="1">
      <c r="A16" s="97"/>
      <c r="B16" s="109"/>
      <c r="C16" s="129"/>
      <c r="D16" s="139"/>
      <c r="E16" s="254"/>
      <c r="F16" s="164"/>
      <c r="G16" s="165"/>
      <c r="H16" s="281"/>
      <c r="I16" s="164"/>
      <c r="J16" s="191"/>
      <c r="K16" s="204"/>
    </row>
    <row r="17" spans="1:14" ht="22.5" customHeight="1">
      <c r="A17" s="97"/>
      <c r="B17" s="109"/>
      <c r="C17" s="129"/>
      <c r="D17" s="139"/>
      <c r="E17" s="254"/>
      <c r="F17" s="164"/>
      <c r="G17" s="165"/>
      <c r="H17" s="281"/>
      <c r="I17" s="164"/>
      <c r="J17" s="191"/>
      <c r="K17" s="204"/>
    </row>
    <row r="18" spans="1:14" ht="22.5" customHeight="1">
      <c r="A18" s="97"/>
      <c r="B18" s="109"/>
      <c r="C18" s="129"/>
      <c r="D18" s="139"/>
      <c r="E18" s="254"/>
      <c r="F18" s="164"/>
      <c r="G18" s="165"/>
      <c r="H18" s="281"/>
      <c r="I18" s="164"/>
      <c r="J18" s="191"/>
      <c r="K18" s="204"/>
    </row>
    <row r="19" spans="1:14" ht="22.5" customHeight="1">
      <c r="A19" s="97"/>
      <c r="B19" s="109"/>
      <c r="C19" s="129"/>
      <c r="D19" s="139"/>
      <c r="E19" s="254"/>
      <c r="F19" s="164"/>
      <c r="G19" s="165"/>
      <c r="H19" s="281"/>
      <c r="I19" s="164"/>
      <c r="J19" s="191"/>
      <c r="K19" s="204"/>
    </row>
    <row r="20" spans="1:14" ht="22.5" customHeight="1">
      <c r="A20" s="97"/>
      <c r="B20" s="109"/>
      <c r="C20" s="129"/>
      <c r="D20" s="139"/>
      <c r="E20" s="254"/>
      <c r="F20" s="164"/>
      <c r="G20" s="165"/>
      <c r="H20" s="281"/>
      <c r="I20" s="164"/>
      <c r="J20" s="191"/>
      <c r="K20" s="204"/>
    </row>
    <row r="21" spans="1:14" ht="22.5" customHeight="1">
      <c r="A21" s="97"/>
      <c r="B21" s="109"/>
      <c r="C21" s="129"/>
      <c r="D21" s="139"/>
      <c r="E21" s="254"/>
      <c r="F21" s="164"/>
      <c r="G21" s="165"/>
      <c r="H21" s="281"/>
      <c r="I21" s="164"/>
      <c r="J21" s="191"/>
      <c r="K21" s="204"/>
    </row>
    <row r="22" spans="1:14" ht="22.5" customHeight="1">
      <c r="A22" s="97"/>
      <c r="B22" s="109"/>
      <c r="C22" s="129"/>
      <c r="D22" s="139"/>
      <c r="E22" s="254"/>
      <c r="F22" s="164"/>
      <c r="G22" s="165"/>
      <c r="H22" s="281"/>
      <c r="I22" s="164"/>
      <c r="J22" s="191"/>
      <c r="K22" s="204"/>
    </row>
    <row r="23" spans="1:14" ht="22.5" customHeight="1">
      <c r="A23" s="97"/>
      <c r="B23" s="109"/>
      <c r="C23" s="129"/>
      <c r="D23" s="139"/>
      <c r="E23" s="254"/>
      <c r="F23" s="164"/>
      <c r="G23" s="165"/>
      <c r="H23" s="281"/>
      <c r="I23" s="164"/>
      <c r="J23" s="191"/>
      <c r="K23" s="204"/>
    </row>
    <row r="24" spans="1:14" ht="22.5" customHeight="1">
      <c r="A24" s="97"/>
      <c r="B24" s="109"/>
      <c r="C24" s="129"/>
      <c r="D24" s="139"/>
      <c r="E24" s="254"/>
      <c r="F24" s="164"/>
      <c r="G24" s="165"/>
      <c r="H24" s="281"/>
      <c r="I24" s="164"/>
      <c r="J24" s="191"/>
      <c r="K24" s="204"/>
      <c r="M24" s="271">
        <f>SUMIF(E4:E26,"立候補準備",C4:C26)</f>
        <v>0</v>
      </c>
      <c r="N24" s="246" t="s">
        <v>34</v>
      </c>
    </row>
    <row r="25" spans="1:14" ht="22.5" customHeight="1">
      <c r="A25" s="97"/>
      <c r="B25" s="109"/>
      <c r="C25" s="129"/>
      <c r="D25" s="139"/>
      <c r="E25" s="254"/>
      <c r="F25" s="164"/>
      <c r="G25" s="165"/>
      <c r="H25" s="281"/>
      <c r="I25" s="164"/>
      <c r="J25" s="191"/>
      <c r="K25" s="204"/>
      <c r="M25" s="271">
        <f>SUMIF(E4:E26,"選 挙 運 動",C4:C26)</f>
        <v>0</v>
      </c>
      <c r="N25" s="246" t="s">
        <v>49</v>
      </c>
    </row>
    <row r="26" spans="1:14" ht="22.5" customHeight="1">
      <c r="A26" s="97"/>
      <c r="B26" s="109"/>
      <c r="C26" s="130"/>
      <c r="D26" s="140"/>
      <c r="E26" s="254"/>
      <c r="F26" s="290"/>
      <c r="G26" s="291"/>
      <c r="H26" s="294"/>
      <c r="I26" s="290"/>
      <c r="J26" s="297"/>
      <c r="K26" s="300"/>
      <c r="M26" s="271">
        <f>SUM(M24:M25)</f>
        <v>0</v>
      </c>
    </row>
    <row r="27" spans="1:14" ht="18.75" customHeight="1">
      <c r="A27" s="248" t="s">
        <v>16</v>
      </c>
      <c r="B27" s="250"/>
      <c r="C27" s="252"/>
      <c r="D27" s="253"/>
      <c r="E27" s="255"/>
      <c r="F27" s="256"/>
      <c r="G27" s="258"/>
      <c r="H27" s="259"/>
      <c r="I27" s="256"/>
      <c r="J27" s="284"/>
      <c r="K27" s="268"/>
      <c r="M27" s="245" t="str">
        <f>IF(M26=C27,"OK","NG")</f>
        <v>OK</v>
      </c>
    </row>
    <row r="28" spans="1:14" ht="18.75" customHeight="1">
      <c r="A28" s="94" t="s">
        <v>52</v>
      </c>
      <c r="B28" s="106" t="s">
        <v>144</v>
      </c>
      <c r="C28" s="127"/>
      <c r="D28" s="239"/>
      <c r="E28" s="239"/>
      <c r="F28" s="147"/>
      <c r="G28" s="127" t="s">
        <v>109</v>
      </c>
      <c r="K28" s="87" t="s">
        <v>171</v>
      </c>
      <c r="M28" s="215" t="s">
        <v>58</v>
      </c>
    </row>
    <row r="29" spans="1:14" ht="15" customHeight="1">
      <c r="A29" s="95" t="s">
        <v>1</v>
      </c>
      <c r="B29" s="107"/>
      <c r="C29" s="128" t="s">
        <v>114</v>
      </c>
      <c r="D29" s="107"/>
      <c r="E29" s="107" t="s">
        <v>15</v>
      </c>
      <c r="F29" s="257" t="s">
        <v>11</v>
      </c>
      <c r="G29" s="107" t="s">
        <v>18</v>
      </c>
      <c r="H29" s="107"/>
      <c r="I29" s="107"/>
      <c r="J29" s="260" t="s">
        <v>4</v>
      </c>
      <c r="K29" s="202" t="s">
        <v>12</v>
      </c>
      <c r="M29" s="215"/>
    </row>
    <row r="30" spans="1:14" ht="15" customHeight="1">
      <c r="A30" s="96"/>
      <c r="B30" s="108"/>
      <c r="C30" s="108"/>
      <c r="D30" s="108"/>
      <c r="E30" s="108"/>
      <c r="F30" s="148"/>
      <c r="G30" s="148" t="s">
        <v>7</v>
      </c>
      <c r="H30" s="148" t="s">
        <v>2</v>
      </c>
      <c r="I30" s="108" t="s">
        <v>35</v>
      </c>
      <c r="J30" s="261"/>
      <c r="K30" s="203"/>
      <c r="M30" s="215"/>
    </row>
    <row r="31" spans="1:14" ht="22.5" customHeight="1">
      <c r="A31" s="97"/>
      <c r="B31" s="109"/>
      <c r="C31" s="129"/>
      <c r="D31" s="139"/>
      <c r="E31" s="254"/>
      <c r="F31" s="164"/>
      <c r="G31" s="165"/>
      <c r="H31" s="281"/>
      <c r="I31" s="164"/>
      <c r="J31" s="191"/>
      <c r="K31" s="204"/>
      <c r="M31" s="215"/>
    </row>
    <row r="32" spans="1:14" ht="22.5" customHeight="1">
      <c r="A32" s="97"/>
      <c r="B32" s="109"/>
      <c r="C32" s="129"/>
      <c r="D32" s="139"/>
      <c r="E32" s="254"/>
      <c r="F32" s="277"/>
      <c r="G32" s="165"/>
      <c r="H32" s="281"/>
      <c r="I32" s="164"/>
      <c r="J32" s="191"/>
      <c r="K32" s="204"/>
      <c r="M32" s="215"/>
    </row>
    <row r="33" spans="1:13" ht="22.5" customHeight="1">
      <c r="A33" s="97"/>
      <c r="B33" s="109"/>
      <c r="C33" s="129"/>
      <c r="D33" s="139"/>
      <c r="E33" s="254"/>
      <c r="F33" s="278"/>
      <c r="G33" s="165"/>
      <c r="H33" s="281"/>
      <c r="I33" s="164"/>
      <c r="J33" s="191"/>
      <c r="K33" s="204"/>
      <c r="M33" s="215"/>
    </row>
    <row r="34" spans="1:13" ht="22.5" customHeight="1">
      <c r="A34" s="97"/>
      <c r="B34" s="109"/>
      <c r="C34" s="129"/>
      <c r="D34" s="139"/>
      <c r="E34" s="254"/>
      <c r="F34" s="164"/>
      <c r="G34" s="165"/>
      <c r="H34" s="281"/>
      <c r="I34" s="164"/>
      <c r="J34" s="191"/>
      <c r="K34" s="204"/>
      <c r="M34" s="215"/>
    </row>
    <row r="35" spans="1:13" ht="22.5" customHeight="1">
      <c r="A35" s="97"/>
      <c r="B35" s="109"/>
      <c r="C35" s="129"/>
      <c r="D35" s="139"/>
      <c r="E35" s="254"/>
      <c r="F35" s="164"/>
      <c r="G35" s="165"/>
      <c r="H35" s="281"/>
      <c r="I35" s="164"/>
      <c r="J35" s="191"/>
      <c r="K35" s="204"/>
      <c r="M35" s="215"/>
    </row>
    <row r="36" spans="1:13" ht="22.5" customHeight="1">
      <c r="A36" s="97"/>
      <c r="B36" s="109"/>
      <c r="C36" s="129"/>
      <c r="D36" s="139"/>
      <c r="E36" s="254"/>
      <c r="F36" s="164"/>
      <c r="G36" s="165"/>
      <c r="H36" s="281"/>
      <c r="I36" s="164"/>
      <c r="J36" s="191"/>
      <c r="K36" s="204"/>
      <c r="M36" s="215"/>
    </row>
    <row r="37" spans="1:13" ht="22.5" customHeight="1">
      <c r="A37" s="97"/>
      <c r="B37" s="109"/>
      <c r="C37" s="129"/>
      <c r="D37" s="139"/>
      <c r="E37" s="254"/>
      <c r="F37" s="164"/>
      <c r="G37" s="165"/>
      <c r="H37" s="165"/>
      <c r="I37" s="277"/>
      <c r="J37" s="262"/>
      <c r="K37" s="204"/>
      <c r="M37" s="215"/>
    </row>
    <row r="38" spans="1:13" ht="22.5" customHeight="1">
      <c r="A38" s="97"/>
      <c r="B38" s="109"/>
      <c r="C38" s="129"/>
      <c r="D38" s="139"/>
      <c r="E38" s="254"/>
      <c r="F38" s="277"/>
      <c r="G38" s="165"/>
      <c r="H38" s="281"/>
      <c r="I38" s="164"/>
      <c r="J38" s="191"/>
      <c r="K38" s="204"/>
      <c r="M38" s="215"/>
    </row>
    <row r="39" spans="1:13" ht="22.5" customHeight="1">
      <c r="A39" s="97"/>
      <c r="B39" s="109"/>
      <c r="C39" s="129"/>
      <c r="D39" s="139"/>
      <c r="E39" s="254"/>
      <c r="F39" s="164"/>
      <c r="G39" s="165"/>
      <c r="H39" s="281"/>
      <c r="I39" s="164"/>
      <c r="J39" s="191"/>
      <c r="K39" s="204"/>
      <c r="M39" s="215"/>
    </row>
    <row r="40" spans="1:13" ht="22.5" customHeight="1">
      <c r="A40" s="97"/>
      <c r="B40" s="109"/>
      <c r="C40" s="129"/>
      <c r="D40" s="139"/>
      <c r="E40" s="254"/>
      <c r="F40" s="164"/>
      <c r="G40" s="165"/>
      <c r="H40" s="281"/>
      <c r="I40" s="164"/>
      <c r="J40" s="191"/>
      <c r="K40" s="204"/>
      <c r="M40" s="215"/>
    </row>
    <row r="41" spans="1:13" ht="22.5" customHeight="1">
      <c r="A41" s="97"/>
      <c r="B41" s="109"/>
      <c r="C41" s="129"/>
      <c r="D41" s="139"/>
      <c r="E41" s="254"/>
      <c r="F41" s="164"/>
      <c r="G41" s="165"/>
      <c r="H41" s="281"/>
      <c r="I41" s="164"/>
      <c r="J41" s="191"/>
      <c r="K41" s="204"/>
      <c r="M41" s="215"/>
    </row>
    <row r="42" spans="1:13" ht="22.5" customHeight="1">
      <c r="A42" s="97"/>
      <c r="B42" s="109"/>
      <c r="C42" s="129"/>
      <c r="D42" s="139"/>
      <c r="E42" s="254"/>
      <c r="F42" s="164"/>
      <c r="G42" s="165"/>
      <c r="H42" s="281"/>
      <c r="I42" s="164"/>
      <c r="J42" s="191"/>
      <c r="K42" s="204"/>
      <c r="M42" s="215"/>
    </row>
    <row r="43" spans="1:13" ht="22.5" customHeight="1">
      <c r="A43" s="97"/>
      <c r="B43" s="109"/>
      <c r="C43" s="129"/>
      <c r="D43" s="139"/>
      <c r="E43" s="254"/>
      <c r="F43" s="164"/>
      <c r="G43" s="165"/>
      <c r="H43" s="281"/>
      <c r="I43" s="164"/>
      <c r="J43" s="191"/>
      <c r="K43" s="204"/>
    </row>
    <row r="44" spans="1:13" ht="22.5" customHeight="1">
      <c r="A44" s="97"/>
      <c r="B44" s="109"/>
      <c r="C44" s="129"/>
      <c r="D44" s="139"/>
      <c r="E44" s="254"/>
      <c r="F44" s="164"/>
      <c r="G44" s="165"/>
      <c r="H44" s="281"/>
      <c r="I44" s="164"/>
      <c r="J44" s="191"/>
      <c r="K44" s="204"/>
    </row>
    <row r="45" spans="1:13" ht="22.5" customHeight="1">
      <c r="A45" s="97"/>
      <c r="B45" s="109"/>
      <c r="C45" s="129"/>
      <c r="D45" s="139"/>
      <c r="E45" s="254"/>
      <c r="F45" s="164"/>
      <c r="G45" s="165"/>
      <c r="H45" s="281"/>
      <c r="I45" s="164"/>
      <c r="J45" s="191"/>
      <c r="K45" s="204"/>
    </row>
    <row r="46" spans="1:13" ht="22.5" customHeight="1">
      <c r="A46" s="97"/>
      <c r="B46" s="109"/>
      <c r="C46" s="129"/>
      <c r="D46" s="139"/>
      <c r="E46" s="254"/>
      <c r="F46" s="164"/>
      <c r="G46" s="165"/>
      <c r="H46" s="281"/>
      <c r="I46" s="164"/>
      <c r="J46" s="191"/>
      <c r="K46" s="204"/>
    </row>
    <row r="47" spans="1:13" ht="22.5" customHeight="1">
      <c r="A47" s="97"/>
      <c r="B47" s="109"/>
      <c r="C47" s="129"/>
      <c r="D47" s="139"/>
      <c r="E47" s="254"/>
      <c r="F47" s="164"/>
      <c r="G47" s="165"/>
      <c r="H47" s="281"/>
      <c r="I47" s="164"/>
      <c r="J47" s="191"/>
      <c r="K47" s="204"/>
    </row>
    <row r="48" spans="1:13" ht="22.5" customHeight="1">
      <c r="A48" s="97"/>
      <c r="B48" s="109"/>
      <c r="C48" s="129"/>
      <c r="D48" s="139"/>
      <c r="E48" s="254"/>
      <c r="F48" s="164"/>
      <c r="G48" s="165"/>
      <c r="H48" s="281"/>
      <c r="I48" s="164"/>
      <c r="J48" s="191"/>
      <c r="K48" s="204"/>
    </row>
    <row r="49" spans="1:13" ht="22.5" customHeight="1">
      <c r="A49" s="97"/>
      <c r="B49" s="109"/>
      <c r="C49" s="129"/>
      <c r="D49" s="139"/>
      <c r="E49" s="254"/>
      <c r="F49" s="164"/>
      <c r="G49" s="165"/>
      <c r="H49" s="281"/>
      <c r="I49" s="164"/>
      <c r="J49" s="191"/>
      <c r="K49" s="204"/>
    </row>
    <row r="50" spans="1:13" ht="22.5" customHeight="1">
      <c r="A50" s="97"/>
      <c r="B50" s="109"/>
      <c r="C50" s="129"/>
      <c r="D50" s="139"/>
      <c r="E50" s="254"/>
      <c r="F50" s="164"/>
      <c r="G50" s="165"/>
      <c r="H50" s="281"/>
      <c r="I50" s="164"/>
      <c r="J50" s="191"/>
      <c r="K50" s="204"/>
    </row>
    <row r="51" spans="1:13" ht="22.5" customHeight="1">
      <c r="A51" s="97"/>
      <c r="B51" s="109"/>
      <c r="C51" s="129"/>
      <c r="D51" s="139"/>
      <c r="E51" s="254"/>
      <c r="F51" s="164"/>
      <c r="G51" s="165"/>
      <c r="H51" s="281"/>
      <c r="I51" s="164"/>
      <c r="J51" s="191"/>
      <c r="K51" s="204"/>
      <c r="M51" s="271">
        <f>SUMIF(E31:E53,"立候補準備",C31:C53)</f>
        <v>0</v>
      </c>
    </row>
    <row r="52" spans="1:13" ht="22.5" customHeight="1">
      <c r="A52" s="97"/>
      <c r="B52" s="109"/>
      <c r="C52" s="129"/>
      <c r="D52" s="139"/>
      <c r="E52" s="254"/>
      <c r="F52" s="164"/>
      <c r="G52" s="165"/>
      <c r="H52" s="281"/>
      <c r="I52" s="164"/>
      <c r="J52" s="191"/>
      <c r="K52" s="204"/>
      <c r="M52" s="271">
        <f>SUMIF(E31:E53,"選 挙 運 動",C31:C53)</f>
        <v>0</v>
      </c>
    </row>
    <row r="53" spans="1:13" ht="22.5" customHeight="1">
      <c r="A53" s="97"/>
      <c r="B53" s="109"/>
      <c r="C53" s="131"/>
      <c r="D53" s="141"/>
      <c r="E53" s="254"/>
      <c r="F53" s="290"/>
      <c r="G53" s="291"/>
      <c r="H53" s="294"/>
      <c r="I53" s="290"/>
      <c r="J53" s="297"/>
      <c r="K53" s="300"/>
      <c r="M53" s="271">
        <f>SUM(M51:M52)</f>
        <v>0</v>
      </c>
    </row>
    <row r="54" spans="1:13" ht="18.75" customHeight="1">
      <c r="A54" s="248" t="s">
        <v>16</v>
      </c>
      <c r="B54" s="251"/>
      <c r="C54" s="252"/>
      <c r="D54" s="253"/>
      <c r="E54" s="256"/>
      <c r="F54" s="256"/>
      <c r="G54" s="258"/>
      <c r="H54" s="259"/>
      <c r="I54" s="256"/>
      <c r="J54" s="284"/>
      <c r="K54" s="268"/>
      <c r="M54" s="245" t="str">
        <f>IF(M53=C54,"OK","NG")</f>
        <v>OK</v>
      </c>
    </row>
    <row r="55" spans="1:13" ht="18.75" customHeight="1">
      <c r="A55" s="94" t="s">
        <v>52</v>
      </c>
      <c r="B55" s="106" t="s">
        <v>144</v>
      </c>
      <c r="C55" s="127"/>
      <c r="D55" s="239"/>
      <c r="E55" s="239"/>
      <c r="F55" s="147"/>
      <c r="G55" s="127" t="s">
        <v>110</v>
      </c>
      <c r="K55" s="87" t="s">
        <v>171</v>
      </c>
      <c r="M55" s="215" t="s">
        <v>74</v>
      </c>
    </row>
    <row r="56" spans="1:13" ht="15" customHeight="1">
      <c r="A56" s="95" t="s">
        <v>1</v>
      </c>
      <c r="B56" s="107"/>
      <c r="C56" s="128" t="s">
        <v>114</v>
      </c>
      <c r="D56" s="107"/>
      <c r="E56" s="107" t="s">
        <v>15</v>
      </c>
      <c r="F56" s="257" t="s">
        <v>11</v>
      </c>
      <c r="G56" s="107" t="s">
        <v>18</v>
      </c>
      <c r="H56" s="107"/>
      <c r="I56" s="107"/>
      <c r="J56" s="260" t="s">
        <v>4</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97"/>
      <c r="B58" s="109"/>
      <c r="C58" s="129"/>
      <c r="D58" s="139"/>
      <c r="E58" s="254"/>
      <c r="F58" s="164"/>
      <c r="G58" s="165"/>
      <c r="H58" s="281"/>
      <c r="I58" s="164"/>
      <c r="J58" s="191"/>
      <c r="K58" s="204"/>
      <c r="M58" s="215"/>
    </row>
    <row r="59" spans="1:13" ht="22.5" customHeight="1">
      <c r="A59" s="97"/>
      <c r="B59" s="109"/>
      <c r="C59" s="129"/>
      <c r="D59" s="139"/>
      <c r="E59" s="254"/>
      <c r="F59" s="277"/>
      <c r="G59" s="165"/>
      <c r="H59" s="281"/>
      <c r="I59" s="164"/>
      <c r="J59" s="191"/>
      <c r="K59" s="204"/>
      <c r="M59" s="215"/>
    </row>
    <row r="60" spans="1:13" ht="22.5" customHeight="1">
      <c r="A60" s="97"/>
      <c r="B60" s="109"/>
      <c r="C60" s="129"/>
      <c r="D60" s="139"/>
      <c r="E60" s="254"/>
      <c r="F60" s="278"/>
      <c r="G60" s="165"/>
      <c r="H60" s="281"/>
      <c r="I60" s="164"/>
      <c r="J60" s="191"/>
      <c r="K60" s="204"/>
      <c r="M60" s="215"/>
    </row>
    <row r="61" spans="1:13" ht="22.5" customHeight="1">
      <c r="A61" s="97"/>
      <c r="B61" s="109"/>
      <c r="C61" s="129"/>
      <c r="D61" s="139"/>
      <c r="E61" s="254"/>
      <c r="F61" s="164"/>
      <c r="G61" s="165"/>
      <c r="H61" s="281"/>
      <c r="I61" s="164"/>
      <c r="J61" s="191"/>
      <c r="K61" s="204"/>
      <c r="M61" s="215"/>
    </row>
    <row r="62" spans="1:13" ht="22.5" customHeight="1">
      <c r="A62" s="97"/>
      <c r="B62" s="109"/>
      <c r="C62" s="129"/>
      <c r="D62" s="139"/>
      <c r="E62" s="254"/>
      <c r="F62" s="164"/>
      <c r="G62" s="165"/>
      <c r="H62" s="281"/>
      <c r="I62" s="164"/>
      <c r="J62" s="191"/>
      <c r="K62" s="204"/>
      <c r="M62" s="215"/>
    </row>
    <row r="63" spans="1:13" ht="22.5" customHeight="1">
      <c r="A63" s="97"/>
      <c r="B63" s="109"/>
      <c r="C63" s="129"/>
      <c r="D63" s="139"/>
      <c r="E63" s="254"/>
      <c r="F63" s="164"/>
      <c r="G63" s="165"/>
      <c r="H63" s="281"/>
      <c r="I63" s="164"/>
      <c r="J63" s="191"/>
      <c r="K63" s="204"/>
      <c r="M63" s="215"/>
    </row>
    <row r="64" spans="1:13" ht="22.5" customHeight="1">
      <c r="A64" s="97"/>
      <c r="B64" s="109"/>
      <c r="C64" s="129"/>
      <c r="D64" s="139"/>
      <c r="E64" s="254"/>
      <c r="F64" s="164"/>
      <c r="G64" s="165"/>
      <c r="H64" s="165"/>
      <c r="I64" s="277"/>
      <c r="J64" s="262"/>
      <c r="K64" s="204"/>
      <c r="M64" s="215"/>
    </row>
    <row r="65" spans="1:13" ht="22.5" customHeight="1">
      <c r="A65" s="97"/>
      <c r="B65" s="109"/>
      <c r="C65" s="129"/>
      <c r="D65" s="139"/>
      <c r="E65" s="254"/>
      <c r="F65" s="277"/>
      <c r="G65" s="165"/>
      <c r="H65" s="281"/>
      <c r="I65" s="164"/>
      <c r="J65" s="191"/>
      <c r="K65" s="204"/>
      <c r="M65" s="215"/>
    </row>
    <row r="66" spans="1:13" ht="22.5" customHeight="1">
      <c r="A66" s="97"/>
      <c r="B66" s="109"/>
      <c r="C66" s="129"/>
      <c r="D66" s="139"/>
      <c r="E66" s="254"/>
      <c r="F66" s="164"/>
      <c r="G66" s="165"/>
      <c r="H66" s="281"/>
      <c r="I66" s="164"/>
      <c r="J66" s="191"/>
      <c r="K66" s="204"/>
      <c r="M66" s="215"/>
    </row>
    <row r="67" spans="1:13" ht="22.5" customHeight="1">
      <c r="A67" s="97"/>
      <c r="B67" s="109"/>
      <c r="C67" s="129"/>
      <c r="D67" s="139"/>
      <c r="E67" s="254"/>
      <c r="F67" s="164"/>
      <c r="G67" s="165"/>
      <c r="H67" s="281"/>
      <c r="I67" s="164"/>
      <c r="J67" s="191"/>
      <c r="K67" s="204"/>
      <c r="M67" s="215"/>
    </row>
    <row r="68" spans="1:13" ht="22.5" customHeight="1">
      <c r="A68" s="97"/>
      <c r="B68" s="109"/>
      <c r="C68" s="129"/>
      <c r="D68" s="139"/>
      <c r="E68" s="254"/>
      <c r="F68" s="164"/>
      <c r="G68" s="165"/>
      <c r="H68" s="281"/>
      <c r="I68" s="164"/>
      <c r="J68" s="191"/>
      <c r="K68" s="204"/>
      <c r="M68" s="215"/>
    </row>
    <row r="69" spans="1:13" ht="22.5" customHeight="1">
      <c r="A69" s="97"/>
      <c r="B69" s="109"/>
      <c r="C69" s="129"/>
      <c r="D69" s="139"/>
      <c r="E69" s="254"/>
      <c r="F69" s="164"/>
      <c r="G69" s="165"/>
      <c r="H69" s="281"/>
      <c r="I69" s="164"/>
      <c r="J69" s="191"/>
      <c r="K69" s="204"/>
      <c r="M69" s="215"/>
    </row>
    <row r="70" spans="1:13" ht="22.5" customHeight="1">
      <c r="A70" s="97"/>
      <c r="B70" s="109"/>
      <c r="C70" s="129"/>
      <c r="D70" s="139"/>
      <c r="E70" s="254"/>
      <c r="F70" s="164"/>
      <c r="G70" s="165"/>
      <c r="H70" s="281"/>
      <c r="I70" s="164"/>
      <c r="J70" s="191"/>
      <c r="K70" s="204"/>
    </row>
    <row r="71" spans="1:13" ht="22.5" customHeight="1">
      <c r="A71" s="97"/>
      <c r="B71" s="109"/>
      <c r="C71" s="129"/>
      <c r="D71" s="139"/>
      <c r="E71" s="254"/>
      <c r="F71" s="164"/>
      <c r="G71" s="165"/>
      <c r="H71" s="281"/>
      <c r="I71" s="164"/>
      <c r="J71" s="191"/>
      <c r="K71" s="204"/>
    </row>
    <row r="72" spans="1:13" ht="22.5" customHeight="1">
      <c r="A72" s="97"/>
      <c r="B72" s="109"/>
      <c r="C72" s="129"/>
      <c r="D72" s="139"/>
      <c r="E72" s="254"/>
      <c r="F72" s="164"/>
      <c r="G72" s="165"/>
      <c r="H72" s="281"/>
      <c r="I72" s="164"/>
      <c r="J72" s="191"/>
      <c r="K72" s="204"/>
    </row>
    <row r="73" spans="1:13" ht="22.5" customHeight="1">
      <c r="A73" s="97"/>
      <c r="B73" s="109"/>
      <c r="C73" s="129"/>
      <c r="D73" s="139"/>
      <c r="E73" s="254"/>
      <c r="F73" s="164"/>
      <c r="G73" s="165"/>
      <c r="H73" s="281"/>
      <c r="I73" s="164"/>
      <c r="J73" s="191"/>
      <c r="K73" s="204"/>
    </row>
    <row r="74" spans="1:13" ht="22.5" customHeight="1">
      <c r="A74" s="97"/>
      <c r="B74" s="109"/>
      <c r="C74" s="129"/>
      <c r="D74" s="139"/>
      <c r="E74" s="254"/>
      <c r="F74" s="164"/>
      <c r="G74" s="165"/>
      <c r="H74" s="281"/>
      <c r="I74" s="164"/>
      <c r="J74" s="191"/>
      <c r="K74" s="204"/>
    </row>
    <row r="75" spans="1:13" ht="22.5" customHeight="1">
      <c r="A75" s="97"/>
      <c r="B75" s="109"/>
      <c r="C75" s="129"/>
      <c r="D75" s="139"/>
      <c r="E75" s="254"/>
      <c r="F75" s="164"/>
      <c r="G75" s="165"/>
      <c r="H75" s="281"/>
      <c r="I75" s="164"/>
      <c r="J75" s="191"/>
      <c r="K75" s="204"/>
    </row>
    <row r="76" spans="1:13" ht="22.5" customHeight="1">
      <c r="A76" s="97"/>
      <c r="B76" s="109"/>
      <c r="C76" s="129"/>
      <c r="D76" s="139"/>
      <c r="E76" s="254"/>
      <c r="F76" s="164"/>
      <c r="G76" s="165"/>
      <c r="H76" s="281"/>
      <c r="I76" s="164"/>
      <c r="J76" s="191"/>
      <c r="K76" s="204"/>
    </row>
    <row r="77" spans="1:13" ht="22.5" customHeight="1">
      <c r="A77" s="97"/>
      <c r="B77" s="109"/>
      <c r="C77" s="129"/>
      <c r="D77" s="139"/>
      <c r="E77" s="254"/>
      <c r="F77" s="164"/>
      <c r="G77" s="165"/>
      <c r="H77" s="281"/>
      <c r="I77" s="164"/>
      <c r="J77" s="191"/>
      <c r="K77" s="204"/>
    </row>
    <row r="78" spans="1:13" ht="22.5" customHeight="1">
      <c r="A78" s="97"/>
      <c r="B78" s="109"/>
      <c r="C78" s="129"/>
      <c r="D78" s="139"/>
      <c r="E78" s="254"/>
      <c r="F78" s="164"/>
      <c r="G78" s="165"/>
      <c r="H78" s="281"/>
      <c r="I78" s="164"/>
      <c r="J78" s="191"/>
      <c r="K78" s="204"/>
      <c r="M78" s="271">
        <f>SUMIF(E58:E80,"立候補準備",C58:C80)</f>
        <v>0</v>
      </c>
    </row>
    <row r="79" spans="1:13" ht="22.5" customHeight="1">
      <c r="A79" s="97"/>
      <c r="B79" s="109"/>
      <c r="C79" s="129"/>
      <c r="D79" s="139"/>
      <c r="E79" s="254"/>
      <c r="F79" s="164"/>
      <c r="G79" s="165"/>
      <c r="H79" s="281"/>
      <c r="I79" s="164"/>
      <c r="J79" s="191"/>
      <c r="K79" s="204"/>
      <c r="M79" s="271">
        <f>SUMIF(E58:E80,"選 挙 運 動",C58:C80)</f>
        <v>0</v>
      </c>
    </row>
    <row r="80" spans="1:13" ht="22.5" customHeight="1">
      <c r="A80" s="97"/>
      <c r="B80" s="109"/>
      <c r="C80" s="131"/>
      <c r="D80" s="141"/>
      <c r="E80" s="254"/>
      <c r="F80" s="290"/>
      <c r="G80" s="291"/>
      <c r="H80" s="294"/>
      <c r="I80" s="290"/>
      <c r="J80" s="297"/>
      <c r="K80" s="300"/>
      <c r="M80" s="271">
        <f>SUM(M78:M79)</f>
        <v>0</v>
      </c>
    </row>
    <row r="81" spans="1:13" ht="18.75" customHeight="1">
      <c r="A81" s="248" t="s">
        <v>16</v>
      </c>
      <c r="B81" s="251"/>
      <c r="C81" s="252"/>
      <c r="D81" s="253"/>
      <c r="E81" s="256"/>
      <c r="F81" s="256"/>
      <c r="G81" s="258"/>
      <c r="H81" s="259"/>
      <c r="I81" s="256"/>
      <c r="J81" s="284"/>
      <c r="K81" s="268"/>
      <c r="M81" s="245" t="str">
        <f>IF(M80=C81,"OK","NG")</f>
        <v>OK</v>
      </c>
    </row>
    <row r="82" spans="1:13" ht="18.75" customHeight="1">
      <c r="A82" s="94" t="s">
        <v>52</v>
      </c>
      <c r="B82" s="106" t="s">
        <v>144</v>
      </c>
      <c r="C82" s="127"/>
      <c r="D82" s="239"/>
      <c r="E82" s="239"/>
      <c r="F82" s="147"/>
      <c r="G82" s="127" t="s">
        <v>112</v>
      </c>
      <c r="K82" s="87" t="s">
        <v>171</v>
      </c>
      <c r="M82" s="215" t="s">
        <v>20</v>
      </c>
    </row>
    <row r="83" spans="1:13" ht="15" customHeight="1">
      <c r="A83" s="95" t="s">
        <v>1</v>
      </c>
      <c r="B83" s="107"/>
      <c r="C83" s="128" t="s">
        <v>114</v>
      </c>
      <c r="D83" s="107"/>
      <c r="E83" s="107" t="s">
        <v>15</v>
      </c>
      <c r="F83" s="257" t="s">
        <v>11</v>
      </c>
      <c r="G83" s="107" t="s">
        <v>18</v>
      </c>
      <c r="H83" s="107"/>
      <c r="I83" s="107"/>
      <c r="J83" s="260" t="s">
        <v>4</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97"/>
      <c r="B85" s="109"/>
      <c r="C85" s="302"/>
      <c r="D85" s="303"/>
      <c r="E85" s="254"/>
      <c r="F85" s="164"/>
      <c r="G85" s="165"/>
      <c r="H85" s="281"/>
      <c r="I85" s="164"/>
      <c r="J85" s="191"/>
      <c r="K85" s="204"/>
      <c r="M85" s="215"/>
    </row>
    <row r="86" spans="1:13" ht="22.5" customHeight="1">
      <c r="A86" s="97"/>
      <c r="B86" s="109"/>
      <c r="C86" s="302"/>
      <c r="D86" s="303"/>
      <c r="E86" s="254"/>
      <c r="F86" s="277"/>
      <c r="G86" s="165"/>
      <c r="H86" s="281"/>
      <c r="I86" s="164"/>
      <c r="J86" s="191"/>
      <c r="K86" s="204"/>
      <c r="M86" s="215"/>
    </row>
    <row r="87" spans="1:13" ht="22.5" customHeight="1">
      <c r="A87" s="97"/>
      <c r="B87" s="109"/>
      <c r="C87" s="302"/>
      <c r="D87" s="303"/>
      <c r="E87" s="254"/>
      <c r="F87" s="278"/>
      <c r="G87" s="165"/>
      <c r="H87" s="281"/>
      <c r="I87" s="164"/>
      <c r="J87" s="191"/>
      <c r="K87" s="204"/>
      <c r="M87" s="215"/>
    </row>
    <row r="88" spans="1:13" ht="22.5" customHeight="1">
      <c r="A88" s="97"/>
      <c r="B88" s="109"/>
      <c r="C88" s="302"/>
      <c r="D88" s="303"/>
      <c r="E88" s="254"/>
      <c r="F88" s="164"/>
      <c r="G88" s="165"/>
      <c r="H88" s="281"/>
      <c r="I88" s="164"/>
      <c r="J88" s="191"/>
      <c r="K88" s="204"/>
      <c r="M88" s="215"/>
    </row>
    <row r="89" spans="1:13" ht="22.5" customHeight="1">
      <c r="A89" s="97"/>
      <c r="B89" s="109"/>
      <c r="C89" s="302"/>
      <c r="D89" s="303"/>
      <c r="E89" s="254"/>
      <c r="F89" s="164"/>
      <c r="G89" s="165"/>
      <c r="H89" s="281"/>
      <c r="I89" s="164"/>
      <c r="J89" s="191"/>
      <c r="K89" s="204"/>
      <c r="M89" s="215"/>
    </row>
    <row r="90" spans="1:13" ht="22.5" customHeight="1">
      <c r="A90" s="97"/>
      <c r="B90" s="109"/>
      <c r="C90" s="302"/>
      <c r="D90" s="303"/>
      <c r="E90" s="254"/>
      <c r="F90" s="164"/>
      <c r="G90" s="165"/>
      <c r="H90" s="281"/>
      <c r="I90" s="164"/>
      <c r="J90" s="191"/>
      <c r="K90" s="204"/>
      <c r="M90" s="215"/>
    </row>
    <row r="91" spans="1:13" ht="22.5" customHeight="1">
      <c r="A91" s="97"/>
      <c r="B91" s="109"/>
      <c r="C91" s="302"/>
      <c r="D91" s="303"/>
      <c r="E91" s="254"/>
      <c r="F91" s="164"/>
      <c r="G91" s="165"/>
      <c r="H91" s="165"/>
      <c r="I91" s="277"/>
      <c r="J91" s="262"/>
      <c r="K91" s="204"/>
      <c r="M91" s="215"/>
    </row>
    <row r="92" spans="1:13" ht="22.5" customHeight="1">
      <c r="A92" s="97"/>
      <c r="B92" s="109"/>
      <c r="C92" s="302"/>
      <c r="D92" s="303"/>
      <c r="E92" s="254"/>
      <c r="F92" s="277"/>
      <c r="G92" s="165"/>
      <c r="H92" s="281"/>
      <c r="I92" s="164"/>
      <c r="J92" s="191"/>
      <c r="K92" s="204"/>
      <c r="M92" s="215"/>
    </row>
    <row r="93" spans="1:13" ht="22.5" customHeight="1">
      <c r="A93" s="97"/>
      <c r="B93" s="109"/>
      <c r="C93" s="302"/>
      <c r="D93" s="303"/>
      <c r="E93" s="254"/>
      <c r="F93" s="164"/>
      <c r="G93" s="165"/>
      <c r="H93" s="281"/>
      <c r="I93" s="164"/>
      <c r="J93" s="191"/>
      <c r="K93" s="204"/>
      <c r="M93" s="215"/>
    </row>
    <row r="94" spans="1:13" ht="22.5" customHeight="1">
      <c r="A94" s="97"/>
      <c r="B94" s="109"/>
      <c r="C94" s="302"/>
      <c r="D94" s="303"/>
      <c r="E94" s="254"/>
      <c r="F94" s="164"/>
      <c r="G94" s="165"/>
      <c r="H94" s="281"/>
      <c r="I94" s="164"/>
      <c r="J94" s="191"/>
      <c r="K94" s="204"/>
      <c r="M94" s="215"/>
    </row>
    <row r="95" spans="1:13" ht="22.5" customHeight="1">
      <c r="A95" s="97"/>
      <c r="B95" s="109"/>
      <c r="C95" s="302"/>
      <c r="D95" s="303"/>
      <c r="E95" s="254"/>
      <c r="F95" s="164"/>
      <c r="G95" s="165"/>
      <c r="H95" s="281"/>
      <c r="I95" s="164"/>
      <c r="J95" s="191"/>
      <c r="K95" s="204"/>
      <c r="M95" s="215"/>
    </row>
    <row r="96" spans="1:13" ht="22.5" customHeight="1">
      <c r="A96" s="97"/>
      <c r="B96" s="109"/>
      <c r="C96" s="302"/>
      <c r="D96" s="303"/>
      <c r="E96" s="254"/>
      <c r="F96" s="164"/>
      <c r="G96" s="165"/>
      <c r="H96" s="281"/>
      <c r="I96" s="164"/>
      <c r="J96" s="191"/>
      <c r="K96" s="204"/>
      <c r="M96" s="215"/>
    </row>
    <row r="97" spans="1:13" ht="22.5" customHeight="1">
      <c r="A97" s="97"/>
      <c r="B97" s="109"/>
      <c r="C97" s="302"/>
      <c r="D97" s="303"/>
      <c r="E97" s="254"/>
      <c r="F97" s="164"/>
      <c r="G97" s="165"/>
      <c r="H97" s="281"/>
      <c r="I97" s="164"/>
      <c r="J97" s="191"/>
      <c r="K97" s="204"/>
    </row>
    <row r="98" spans="1:13" ht="22.5" customHeight="1">
      <c r="A98" s="97"/>
      <c r="B98" s="109"/>
      <c r="C98" s="302"/>
      <c r="D98" s="303"/>
      <c r="E98" s="254"/>
      <c r="F98" s="164"/>
      <c r="G98" s="165"/>
      <c r="H98" s="281"/>
      <c r="I98" s="164"/>
      <c r="J98" s="191"/>
      <c r="K98" s="204"/>
    </row>
    <row r="99" spans="1:13" ht="22.5" customHeight="1">
      <c r="A99" s="97"/>
      <c r="B99" s="109"/>
      <c r="C99" s="302"/>
      <c r="D99" s="303"/>
      <c r="E99" s="254"/>
      <c r="F99" s="164"/>
      <c r="G99" s="165"/>
      <c r="H99" s="281"/>
      <c r="I99" s="164"/>
      <c r="J99" s="191"/>
      <c r="K99" s="204"/>
    </row>
    <row r="100" spans="1:13" ht="22.5" customHeight="1">
      <c r="A100" s="97"/>
      <c r="B100" s="109"/>
      <c r="C100" s="302"/>
      <c r="D100" s="303"/>
      <c r="E100" s="254"/>
      <c r="F100" s="164"/>
      <c r="G100" s="165"/>
      <c r="H100" s="281"/>
      <c r="I100" s="164"/>
      <c r="J100" s="191"/>
      <c r="K100" s="204"/>
    </row>
    <row r="101" spans="1:13" ht="22.5" customHeight="1">
      <c r="A101" s="97"/>
      <c r="B101" s="109"/>
      <c r="C101" s="302"/>
      <c r="D101" s="303"/>
      <c r="E101" s="254"/>
      <c r="F101" s="164"/>
      <c r="G101" s="165"/>
      <c r="H101" s="281"/>
      <c r="I101" s="164"/>
      <c r="J101" s="191"/>
      <c r="K101" s="204"/>
    </row>
    <row r="102" spans="1:13" ht="22.5" customHeight="1">
      <c r="A102" s="97"/>
      <c r="B102" s="109"/>
      <c r="C102" s="302"/>
      <c r="D102" s="303"/>
      <c r="E102" s="254"/>
      <c r="F102" s="164"/>
      <c r="G102" s="165"/>
      <c r="H102" s="281"/>
      <c r="I102" s="164"/>
      <c r="J102" s="191"/>
      <c r="K102" s="204"/>
    </row>
    <row r="103" spans="1:13" ht="22.5" customHeight="1">
      <c r="A103" s="97"/>
      <c r="B103" s="109"/>
      <c r="C103" s="302"/>
      <c r="D103" s="303"/>
      <c r="E103" s="254"/>
      <c r="F103" s="164"/>
      <c r="G103" s="165"/>
      <c r="H103" s="281"/>
      <c r="I103" s="164"/>
      <c r="J103" s="191"/>
      <c r="K103" s="204"/>
    </row>
    <row r="104" spans="1:13" ht="22.5" customHeight="1">
      <c r="A104" s="97"/>
      <c r="B104" s="109"/>
      <c r="C104" s="302"/>
      <c r="D104" s="303"/>
      <c r="E104" s="254"/>
      <c r="F104" s="164"/>
      <c r="G104" s="165"/>
      <c r="H104" s="281"/>
      <c r="I104" s="164"/>
      <c r="J104" s="191"/>
      <c r="K104" s="204"/>
    </row>
    <row r="105" spans="1:13" ht="22.5" customHeight="1">
      <c r="A105" s="97"/>
      <c r="B105" s="109"/>
      <c r="C105" s="302"/>
      <c r="D105" s="303"/>
      <c r="E105" s="254"/>
      <c r="F105" s="164"/>
      <c r="G105" s="165"/>
      <c r="H105" s="281"/>
      <c r="I105" s="164"/>
      <c r="J105" s="191"/>
      <c r="K105" s="204"/>
      <c r="M105" s="271">
        <f>SUMIF(E85:E107,"立候補準備",C85:C107)</f>
        <v>0</v>
      </c>
    </row>
    <row r="106" spans="1:13" ht="22.5" customHeight="1">
      <c r="A106" s="97"/>
      <c r="B106" s="109"/>
      <c r="C106" s="302"/>
      <c r="D106" s="303"/>
      <c r="E106" s="254"/>
      <c r="F106" s="164"/>
      <c r="G106" s="165"/>
      <c r="H106" s="281"/>
      <c r="I106" s="164"/>
      <c r="J106" s="191"/>
      <c r="K106" s="204"/>
      <c r="M106" s="271">
        <f>SUMIF(E85:E107,"選 挙 運 動",C85:C107)</f>
        <v>0</v>
      </c>
    </row>
    <row r="107" spans="1:13" ht="22.5" customHeight="1">
      <c r="A107" s="97"/>
      <c r="B107" s="109"/>
      <c r="C107" s="131"/>
      <c r="D107" s="141"/>
      <c r="E107" s="254"/>
      <c r="F107" s="290"/>
      <c r="G107" s="291"/>
      <c r="H107" s="294"/>
      <c r="I107" s="290"/>
      <c r="J107" s="297"/>
      <c r="K107" s="300"/>
      <c r="M107" s="271">
        <f>SUM(M105:M106)</f>
        <v>0</v>
      </c>
    </row>
    <row r="108" spans="1:13" ht="18.75" customHeight="1">
      <c r="A108" s="248" t="s">
        <v>16</v>
      </c>
      <c r="B108" s="251"/>
      <c r="C108" s="252"/>
      <c r="D108" s="253"/>
      <c r="E108" s="256"/>
      <c r="F108" s="256"/>
      <c r="G108" s="258"/>
      <c r="H108" s="259"/>
      <c r="I108" s="256"/>
      <c r="J108" s="284"/>
      <c r="K108" s="268"/>
      <c r="M108" s="245" t="str">
        <f>IF(M107=C108,"OK","NG")</f>
        <v>OK</v>
      </c>
    </row>
  </sheetData>
  <mergeCells count="224">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1">
    <dataValidation type="list" allowBlank="1" showDropDown="0" showInputMessage="1" showErrorMessage="1" sqref="E4:E26 E85:E107 E58:E80 E31:E53">
      <formula1>$N$24:$N$25</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3" manualBreakCount="3">
    <brk id="27" max="16383" man="1"/>
    <brk id="54" max="10" man="1"/>
    <brk id="81" max="10"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tabColor rgb="FF002060"/>
  </sheetPr>
  <dimension ref="A1:N108"/>
  <sheetViews>
    <sheetView view="pageBreakPreview" zoomScale="85" zoomScaleSheetLayoutView="85" workbookViewId="0">
      <pane ySplit="3" topLeftCell="A4" activePane="bottomLeft" state="frozen"/>
      <selection pane="bottomLeft" activeCell="A4" sqref="A4:B4"/>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218"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6384" width="9" style="93"/>
  </cols>
  <sheetData>
    <row r="1" spans="1:13" ht="18.75" customHeight="1">
      <c r="A1" s="94" t="s">
        <v>52</v>
      </c>
      <c r="B1" s="106" t="s">
        <v>145</v>
      </c>
      <c r="C1" s="127"/>
      <c r="D1" s="239"/>
      <c r="F1" s="147"/>
      <c r="G1" s="127" t="s">
        <v>108</v>
      </c>
      <c r="K1" s="87" t="s">
        <v>207</v>
      </c>
      <c r="M1" s="215" t="s">
        <v>76</v>
      </c>
    </row>
    <row r="2" spans="1:13" ht="15" customHeight="1">
      <c r="A2" s="95" t="s">
        <v>1</v>
      </c>
      <c r="B2" s="107"/>
      <c r="C2" s="128" t="s">
        <v>114</v>
      </c>
      <c r="D2" s="107"/>
      <c r="E2" s="107" t="s">
        <v>15</v>
      </c>
      <c r="F2" s="257" t="s">
        <v>11</v>
      </c>
      <c r="G2" s="107" t="s">
        <v>18</v>
      </c>
      <c r="H2" s="107"/>
      <c r="I2" s="107"/>
      <c r="J2" s="260" t="s">
        <v>75</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272"/>
      <c r="B4" s="273"/>
      <c r="C4" s="129"/>
      <c r="D4" s="139"/>
      <c r="E4" s="276"/>
      <c r="F4" s="306"/>
      <c r="G4" s="279"/>
      <c r="H4" s="279"/>
      <c r="I4" s="307"/>
      <c r="J4" s="296"/>
      <c r="K4" s="299"/>
      <c r="M4" s="215"/>
    </row>
    <row r="5" spans="1:13" ht="22.5" customHeight="1">
      <c r="A5" s="97"/>
      <c r="B5" s="109"/>
      <c r="C5" s="129"/>
      <c r="D5" s="139"/>
      <c r="E5" s="254"/>
      <c r="F5" s="277"/>
      <c r="G5" s="165"/>
      <c r="H5" s="165"/>
      <c r="I5" s="148"/>
      <c r="J5" s="191"/>
      <c r="K5" s="204"/>
      <c r="M5" s="215"/>
    </row>
    <row r="6" spans="1:13" ht="22.5" customHeight="1">
      <c r="A6" s="97"/>
      <c r="B6" s="109"/>
      <c r="C6" s="129"/>
      <c r="D6" s="139"/>
      <c r="E6" s="254"/>
      <c r="F6" s="164"/>
      <c r="G6" s="165"/>
      <c r="H6" s="165"/>
      <c r="I6" s="148"/>
      <c r="J6" s="191"/>
      <c r="K6" s="204"/>
      <c r="M6" s="215"/>
    </row>
    <row r="7" spans="1:13" ht="22.5" customHeight="1">
      <c r="A7" s="97"/>
      <c r="B7" s="109"/>
      <c r="C7" s="129"/>
      <c r="D7" s="139"/>
      <c r="E7" s="254"/>
      <c r="F7" s="277"/>
      <c r="G7" s="165"/>
      <c r="H7" s="165"/>
      <c r="I7" s="148"/>
      <c r="J7" s="191"/>
      <c r="K7" s="204"/>
      <c r="M7" s="215"/>
    </row>
    <row r="8" spans="1:13" ht="22.5" customHeight="1">
      <c r="A8" s="97"/>
      <c r="B8" s="109"/>
      <c r="C8" s="129"/>
      <c r="D8" s="139"/>
      <c r="E8" s="254"/>
      <c r="F8" s="278"/>
      <c r="G8" s="165"/>
      <c r="H8" s="165"/>
      <c r="I8" s="148"/>
      <c r="J8" s="191"/>
      <c r="K8" s="204"/>
      <c r="M8" s="215"/>
    </row>
    <row r="9" spans="1:13" ht="22.5" customHeight="1">
      <c r="A9" s="97"/>
      <c r="B9" s="109"/>
      <c r="C9" s="129"/>
      <c r="D9" s="139"/>
      <c r="E9" s="254"/>
      <c r="F9" s="164"/>
      <c r="G9" s="165"/>
      <c r="H9" s="165"/>
      <c r="I9" s="148"/>
      <c r="J9" s="191"/>
      <c r="K9" s="204"/>
      <c r="M9" s="215"/>
    </row>
    <row r="10" spans="1:13" ht="22.5" customHeight="1">
      <c r="A10" s="97"/>
      <c r="B10" s="109"/>
      <c r="C10" s="129"/>
      <c r="D10" s="139"/>
      <c r="E10" s="254"/>
      <c r="F10" s="164"/>
      <c r="G10" s="165"/>
      <c r="H10" s="165"/>
      <c r="I10" s="148"/>
      <c r="J10" s="191"/>
      <c r="K10" s="204"/>
      <c r="M10" s="215"/>
    </row>
    <row r="11" spans="1:13" ht="22.5" customHeight="1">
      <c r="A11" s="97"/>
      <c r="B11" s="109"/>
      <c r="C11" s="129"/>
      <c r="D11" s="139"/>
      <c r="E11" s="254"/>
      <c r="F11" s="164"/>
      <c r="G11" s="165"/>
      <c r="H11" s="165"/>
      <c r="I11" s="148"/>
      <c r="J11" s="191"/>
      <c r="K11" s="204"/>
      <c r="M11" s="215"/>
    </row>
    <row r="12" spans="1:13" ht="22.5" customHeight="1">
      <c r="A12" s="97"/>
      <c r="B12" s="109"/>
      <c r="C12" s="129"/>
      <c r="D12" s="139"/>
      <c r="E12" s="254"/>
      <c r="F12" s="277"/>
      <c r="G12" s="165"/>
      <c r="H12" s="165"/>
      <c r="I12" s="148"/>
      <c r="J12" s="262"/>
      <c r="K12" s="204"/>
      <c r="M12" s="215"/>
    </row>
    <row r="13" spans="1:13" ht="22.5" customHeight="1">
      <c r="A13" s="97"/>
      <c r="B13" s="109"/>
      <c r="C13" s="129"/>
      <c r="D13" s="139"/>
      <c r="E13" s="254"/>
      <c r="F13" s="277"/>
      <c r="G13" s="165"/>
      <c r="H13" s="165"/>
      <c r="I13" s="148"/>
      <c r="J13" s="191"/>
      <c r="K13" s="204"/>
      <c r="M13" s="215"/>
    </row>
    <row r="14" spans="1:13" ht="22.5" customHeight="1">
      <c r="A14" s="272"/>
      <c r="B14" s="273"/>
      <c r="C14" s="129"/>
      <c r="D14" s="139"/>
      <c r="E14" s="276"/>
      <c r="F14" s="261"/>
      <c r="G14" s="279"/>
      <c r="H14" s="279"/>
      <c r="I14" s="307"/>
      <c r="J14" s="283"/>
      <c r="K14" s="285"/>
      <c r="M14" s="215"/>
    </row>
    <row r="15" spans="1:13" ht="22.5" customHeight="1">
      <c r="A15" s="272"/>
      <c r="B15" s="273"/>
      <c r="C15" s="129"/>
      <c r="D15" s="139"/>
      <c r="E15" s="276"/>
      <c r="F15" s="261"/>
      <c r="G15" s="279"/>
      <c r="H15" s="279"/>
      <c r="I15" s="307"/>
      <c r="J15" s="283"/>
      <c r="K15" s="285"/>
      <c r="M15" s="215"/>
    </row>
    <row r="16" spans="1:13" ht="22.5" customHeight="1">
      <c r="A16" s="272"/>
      <c r="B16" s="273"/>
      <c r="C16" s="129"/>
      <c r="D16" s="139"/>
      <c r="E16" s="276"/>
      <c r="F16" s="261"/>
      <c r="G16" s="279"/>
      <c r="H16" s="279"/>
      <c r="I16" s="307"/>
      <c r="J16" s="283"/>
      <c r="K16" s="285"/>
    </row>
    <row r="17" spans="1:14" ht="22.5" customHeight="1">
      <c r="A17" s="272"/>
      <c r="B17" s="273"/>
      <c r="C17" s="129"/>
      <c r="D17" s="139"/>
      <c r="E17" s="276"/>
      <c r="F17" s="261"/>
      <c r="G17" s="279"/>
      <c r="H17" s="279"/>
      <c r="I17" s="307"/>
      <c r="J17" s="283"/>
      <c r="K17" s="285"/>
    </row>
    <row r="18" spans="1:14" ht="22.5" customHeight="1">
      <c r="A18" s="97"/>
      <c r="B18" s="109"/>
      <c r="C18" s="129"/>
      <c r="D18" s="139"/>
      <c r="E18" s="254"/>
      <c r="F18" s="164"/>
      <c r="G18" s="165"/>
      <c r="H18" s="165"/>
      <c r="I18" s="148"/>
      <c r="J18" s="191"/>
      <c r="K18" s="204"/>
    </row>
    <row r="19" spans="1:14" ht="22.5" customHeight="1">
      <c r="A19" s="97"/>
      <c r="B19" s="109"/>
      <c r="C19" s="129"/>
      <c r="D19" s="139"/>
      <c r="E19" s="254"/>
      <c r="F19" s="164"/>
      <c r="G19" s="165"/>
      <c r="H19" s="165"/>
      <c r="I19" s="148"/>
      <c r="J19" s="191"/>
      <c r="K19" s="204"/>
    </row>
    <row r="20" spans="1:14" ht="22.5" customHeight="1">
      <c r="A20" s="97"/>
      <c r="B20" s="109"/>
      <c r="C20" s="129"/>
      <c r="D20" s="139"/>
      <c r="E20" s="254"/>
      <c r="F20" s="164"/>
      <c r="G20" s="165"/>
      <c r="H20" s="165"/>
      <c r="I20" s="148"/>
      <c r="J20" s="191"/>
      <c r="K20" s="204"/>
    </row>
    <row r="21" spans="1:14" ht="22.5" customHeight="1">
      <c r="A21" s="97"/>
      <c r="B21" s="109"/>
      <c r="C21" s="129"/>
      <c r="D21" s="139"/>
      <c r="E21" s="254"/>
      <c r="F21" s="164"/>
      <c r="G21" s="165"/>
      <c r="H21" s="165"/>
      <c r="I21" s="148"/>
      <c r="J21" s="191"/>
      <c r="K21" s="204"/>
    </row>
    <row r="22" spans="1:14" ht="22.5" customHeight="1">
      <c r="A22" s="97"/>
      <c r="B22" s="109"/>
      <c r="C22" s="129"/>
      <c r="D22" s="139"/>
      <c r="E22" s="254"/>
      <c r="F22" s="164"/>
      <c r="G22" s="165"/>
      <c r="H22" s="165"/>
      <c r="I22" s="148"/>
      <c r="J22" s="191"/>
      <c r="K22" s="204"/>
    </row>
    <row r="23" spans="1:14" ht="22.5" customHeight="1">
      <c r="A23" s="97"/>
      <c r="B23" s="109"/>
      <c r="C23" s="129"/>
      <c r="D23" s="139"/>
      <c r="E23" s="254"/>
      <c r="F23" s="164"/>
      <c r="G23" s="165"/>
      <c r="H23" s="165"/>
      <c r="I23" s="148"/>
      <c r="J23" s="191"/>
      <c r="K23" s="204"/>
    </row>
    <row r="24" spans="1:14" ht="22.5" customHeight="1">
      <c r="A24" s="97"/>
      <c r="B24" s="109"/>
      <c r="C24" s="129"/>
      <c r="D24" s="139"/>
      <c r="E24" s="254"/>
      <c r="F24" s="164"/>
      <c r="G24" s="165"/>
      <c r="H24" s="165"/>
      <c r="I24" s="148"/>
      <c r="J24" s="191"/>
      <c r="K24" s="204"/>
      <c r="M24" s="271">
        <f>SUMIF(E4:E26,"立候補準備",C4:C26)</f>
        <v>0</v>
      </c>
      <c r="N24" s="246" t="s">
        <v>34</v>
      </c>
    </row>
    <row r="25" spans="1:14" ht="22.5" customHeight="1">
      <c r="A25" s="97"/>
      <c r="B25" s="109"/>
      <c r="C25" s="129"/>
      <c r="D25" s="139"/>
      <c r="E25" s="254"/>
      <c r="F25" s="164"/>
      <c r="G25" s="165"/>
      <c r="H25" s="165"/>
      <c r="I25" s="148"/>
      <c r="J25" s="191"/>
      <c r="K25" s="204"/>
      <c r="M25" s="271">
        <f>SUMIF(E4:E26,"選 挙 運 動",C4:C26)</f>
        <v>0</v>
      </c>
      <c r="N25" s="246" t="s">
        <v>49</v>
      </c>
    </row>
    <row r="26" spans="1:14" ht="22.5" customHeight="1">
      <c r="A26" s="97"/>
      <c r="B26" s="109"/>
      <c r="C26" s="130"/>
      <c r="D26" s="140"/>
      <c r="E26" s="254"/>
      <c r="F26" s="290"/>
      <c r="G26" s="291"/>
      <c r="H26" s="291"/>
      <c r="I26" s="308"/>
      <c r="J26" s="297"/>
      <c r="K26" s="300"/>
      <c r="M26" s="271">
        <f>SUM(M24:M25)</f>
        <v>0</v>
      </c>
    </row>
    <row r="27" spans="1:14" ht="18.75" customHeight="1">
      <c r="A27" s="248" t="s">
        <v>16</v>
      </c>
      <c r="B27" s="250"/>
      <c r="C27" s="252"/>
      <c r="D27" s="253"/>
      <c r="E27" s="255"/>
      <c r="F27" s="256"/>
      <c r="G27" s="258"/>
      <c r="H27" s="259"/>
      <c r="I27" s="256"/>
      <c r="J27" s="264"/>
      <c r="K27" s="269"/>
      <c r="M27" s="245" t="str">
        <f>IF(M26=C27,"OK","NG")</f>
        <v>OK</v>
      </c>
    </row>
    <row r="28" spans="1:14" ht="18.75" customHeight="1">
      <c r="A28" s="94" t="s">
        <v>52</v>
      </c>
      <c r="B28" s="106" t="s">
        <v>145</v>
      </c>
      <c r="C28" s="127"/>
      <c r="D28" s="239"/>
      <c r="F28" s="147"/>
      <c r="G28" s="127" t="s">
        <v>109</v>
      </c>
      <c r="K28" s="87" t="s">
        <v>207</v>
      </c>
      <c r="M28" s="215" t="s">
        <v>58</v>
      </c>
    </row>
    <row r="29" spans="1:14" ht="15" customHeight="1">
      <c r="A29" s="95" t="s">
        <v>1</v>
      </c>
      <c r="B29" s="107"/>
      <c r="C29" s="128" t="s">
        <v>114</v>
      </c>
      <c r="D29" s="107"/>
      <c r="E29" s="107" t="s">
        <v>15</v>
      </c>
      <c r="F29" s="257" t="s">
        <v>11</v>
      </c>
      <c r="G29" s="107" t="s">
        <v>18</v>
      </c>
      <c r="H29" s="107"/>
      <c r="I29" s="107"/>
      <c r="J29" s="260" t="s">
        <v>75</v>
      </c>
      <c r="K29" s="202" t="s">
        <v>12</v>
      </c>
      <c r="M29" s="215"/>
    </row>
    <row r="30" spans="1:14" ht="15" customHeight="1">
      <c r="A30" s="96"/>
      <c r="B30" s="108"/>
      <c r="C30" s="108"/>
      <c r="D30" s="108"/>
      <c r="E30" s="108"/>
      <c r="F30" s="148"/>
      <c r="G30" s="148" t="s">
        <v>7</v>
      </c>
      <c r="H30" s="148" t="s">
        <v>2</v>
      </c>
      <c r="I30" s="108" t="s">
        <v>35</v>
      </c>
      <c r="J30" s="261"/>
      <c r="K30" s="203"/>
      <c r="M30" s="215"/>
    </row>
    <row r="31" spans="1:14" ht="22.5" customHeight="1">
      <c r="A31" s="272"/>
      <c r="B31" s="273"/>
      <c r="C31" s="304"/>
      <c r="D31" s="305"/>
      <c r="E31" s="276"/>
      <c r="F31" s="261"/>
      <c r="G31" s="279"/>
      <c r="H31" s="279"/>
      <c r="I31" s="307"/>
      <c r="J31" s="296"/>
      <c r="K31" s="299"/>
      <c r="M31" s="215"/>
    </row>
    <row r="32" spans="1:14" ht="22.5" customHeight="1">
      <c r="A32" s="97"/>
      <c r="B32" s="109"/>
      <c r="C32" s="304"/>
      <c r="D32" s="305"/>
      <c r="E32" s="254"/>
      <c r="F32" s="277"/>
      <c r="G32" s="165"/>
      <c r="H32" s="165"/>
      <c r="I32" s="148"/>
      <c r="J32" s="191"/>
      <c r="K32" s="204"/>
      <c r="M32" s="215"/>
    </row>
    <row r="33" spans="1:13" ht="22.5" customHeight="1">
      <c r="A33" s="97"/>
      <c r="B33" s="109"/>
      <c r="C33" s="304"/>
      <c r="D33" s="305"/>
      <c r="E33" s="254"/>
      <c r="F33" s="164"/>
      <c r="G33" s="165"/>
      <c r="H33" s="165"/>
      <c r="I33" s="148"/>
      <c r="J33" s="191"/>
      <c r="K33" s="204"/>
      <c r="M33" s="215"/>
    </row>
    <row r="34" spans="1:13" ht="22.5" customHeight="1">
      <c r="A34" s="97"/>
      <c r="B34" s="109"/>
      <c r="C34" s="304"/>
      <c r="D34" s="305"/>
      <c r="E34" s="254"/>
      <c r="F34" s="277"/>
      <c r="G34" s="165"/>
      <c r="H34" s="165"/>
      <c r="I34" s="148"/>
      <c r="J34" s="191"/>
      <c r="K34" s="204"/>
      <c r="M34" s="215"/>
    </row>
    <row r="35" spans="1:13" ht="22.5" customHeight="1">
      <c r="A35" s="97"/>
      <c r="B35" s="109"/>
      <c r="C35" s="304"/>
      <c r="D35" s="305"/>
      <c r="E35" s="254"/>
      <c r="F35" s="278"/>
      <c r="G35" s="165"/>
      <c r="H35" s="165"/>
      <c r="I35" s="148"/>
      <c r="J35" s="191"/>
      <c r="K35" s="204"/>
      <c r="M35" s="215"/>
    </row>
    <row r="36" spans="1:13" ht="22.5" customHeight="1">
      <c r="A36" s="97"/>
      <c r="B36" s="109"/>
      <c r="C36" s="304"/>
      <c r="D36" s="305"/>
      <c r="E36" s="254"/>
      <c r="F36" s="164"/>
      <c r="G36" s="165"/>
      <c r="H36" s="165"/>
      <c r="I36" s="148"/>
      <c r="J36" s="191"/>
      <c r="K36" s="204"/>
      <c r="M36" s="215"/>
    </row>
    <row r="37" spans="1:13" ht="22.5" customHeight="1">
      <c r="A37" s="97"/>
      <c r="B37" s="109"/>
      <c r="C37" s="304"/>
      <c r="D37" s="305"/>
      <c r="E37" s="254"/>
      <c r="F37" s="164"/>
      <c r="G37" s="165"/>
      <c r="H37" s="165"/>
      <c r="I37" s="148"/>
      <c r="J37" s="191"/>
      <c r="K37" s="204"/>
      <c r="M37" s="215"/>
    </row>
    <row r="38" spans="1:13" ht="22.5" customHeight="1">
      <c r="A38" s="97"/>
      <c r="B38" s="109"/>
      <c r="C38" s="304"/>
      <c r="D38" s="305"/>
      <c r="E38" s="254"/>
      <c r="F38" s="164"/>
      <c r="G38" s="165"/>
      <c r="H38" s="165"/>
      <c r="I38" s="148"/>
      <c r="J38" s="191"/>
      <c r="K38" s="204"/>
      <c r="M38" s="215"/>
    </row>
    <row r="39" spans="1:13" ht="22.5" customHeight="1">
      <c r="A39" s="97"/>
      <c r="B39" s="109"/>
      <c r="C39" s="304"/>
      <c r="D39" s="305"/>
      <c r="E39" s="254"/>
      <c r="F39" s="277"/>
      <c r="G39" s="165"/>
      <c r="H39" s="165"/>
      <c r="I39" s="148"/>
      <c r="J39" s="262"/>
      <c r="K39" s="204"/>
      <c r="M39" s="215"/>
    </row>
    <row r="40" spans="1:13" ht="22.5" customHeight="1">
      <c r="A40" s="97"/>
      <c r="B40" s="109"/>
      <c r="C40" s="304"/>
      <c r="D40" s="305"/>
      <c r="E40" s="254"/>
      <c r="F40" s="277"/>
      <c r="G40" s="165"/>
      <c r="H40" s="165"/>
      <c r="I40" s="148"/>
      <c r="J40" s="191"/>
      <c r="K40" s="204"/>
      <c r="M40" s="215"/>
    </row>
    <row r="41" spans="1:13" ht="22.5" customHeight="1">
      <c r="A41" s="272"/>
      <c r="B41" s="273"/>
      <c r="C41" s="304"/>
      <c r="D41" s="305"/>
      <c r="E41" s="276"/>
      <c r="F41" s="261"/>
      <c r="G41" s="279"/>
      <c r="H41" s="279"/>
      <c r="I41" s="307"/>
      <c r="J41" s="283"/>
      <c r="K41" s="285"/>
      <c r="M41" s="215"/>
    </row>
    <row r="42" spans="1:13" ht="22.5" customHeight="1">
      <c r="A42" s="272"/>
      <c r="B42" s="273"/>
      <c r="C42" s="304"/>
      <c r="D42" s="305"/>
      <c r="E42" s="276"/>
      <c r="F42" s="261"/>
      <c r="G42" s="279"/>
      <c r="H42" s="279"/>
      <c r="I42" s="307"/>
      <c r="J42" s="283"/>
      <c r="K42" s="285"/>
      <c r="M42" s="215"/>
    </row>
    <row r="43" spans="1:13" ht="22.5" customHeight="1">
      <c r="A43" s="272"/>
      <c r="B43" s="273"/>
      <c r="C43" s="304"/>
      <c r="D43" s="305"/>
      <c r="E43" s="276"/>
      <c r="F43" s="261"/>
      <c r="G43" s="279"/>
      <c r="H43" s="279"/>
      <c r="I43" s="307"/>
      <c r="J43" s="283"/>
      <c r="K43" s="285"/>
    </row>
    <row r="44" spans="1:13" ht="22.5" customHeight="1">
      <c r="A44" s="272"/>
      <c r="B44" s="273"/>
      <c r="C44" s="304"/>
      <c r="D44" s="305"/>
      <c r="E44" s="276"/>
      <c r="F44" s="261"/>
      <c r="G44" s="279"/>
      <c r="H44" s="279"/>
      <c r="I44" s="307"/>
      <c r="J44" s="283"/>
      <c r="K44" s="285"/>
    </row>
    <row r="45" spans="1:13" ht="22.5" customHeight="1">
      <c r="A45" s="97"/>
      <c r="B45" s="109"/>
      <c r="C45" s="304"/>
      <c r="D45" s="305"/>
      <c r="E45" s="254"/>
      <c r="F45" s="164"/>
      <c r="G45" s="165"/>
      <c r="H45" s="165"/>
      <c r="I45" s="148"/>
      <c r="J45" s="191"/>
      <c r="K45" s="204"/>
    </row>
    <row r="46" spans="1:13" ht="22.5" customHeight="1">
      <c r="A46" s="97"/>
      <c r="B46" s="109"/>
      <c r="C46" s="304"/>
      <c r="D46" s="305"/>
      <c r="E46" s="254"/>
      <c r="F46" s="164"/>
      <c r="G46" s="165"/>
      <c r="H46" s="165"/>
      <c r="I46" s="148"/>
      <c r="J46" s="191"/>
      <c r="K46" s="204"/>
    </row>
    <row r="47" spans="1:13" ht="22.5" customHeight="1">
      <c r="A47" s="97"/>
      <c r="B47" s="109"/>
      <c r="C47" s="304"/>
      <c r="D47" s="305"/>
      <c r="E47" s="254"/>
      <c r="F47" s="164"/>
      <c r="G47" s="165"/>
      <c r="H47" s="165"/>
      <c r="I47" s="148"/>
      <c r="J47" s="191"/>
      <c r="K47" s="204"/>
    </row>
    <row r="48" spans="1:13" ht="22.5" customHeight="1">
      <c r="A48" s="97"/>
      <c r="B48" s="109"/>
      <c r="C48" s="304"/>
      <c r="D48" s="305"/>
      <c r="E48" s="254"/>
      <c r="F48" s="164"/>
      <c r="G48" s="165"/>
      <c r="H48" s="165"/>
      <c r="I48" s="148"/>
      <c r="J48" s="191"/>
      <c r="K48" s="204"/>
    </row>
    <row r="49" spans="1:13" ht="22.5" customHeight="1">
      <c r="A49" s="97"/>
      <c r="B49" s="109"/>
      <c r="C49" s="304"/>
      <c r="D49" s="305"/>
      <c r="E49" s="254"/>
      <c r="F49" s="164"/>
      <c r="G49" s="165"/>
      <c r="H49" s="165"/>
      <c r="I49" s="148"/>
      <c r="J49" s="191"/>
      <c r="K49" s="204"/>
    </row>
    <row r="50" spans="1:13" ht="22.5" customHeight="1">
      <c r="A50" s="97"/>
      <c r="B50" s="109"/>
      <c r="C50" s="304"/>
      <c r="D50" s="305"/>
      <c r="E50" s="254"/>
      <c r="F50" s="164"/>
      <c r="G50" s="165"/>
      <c r="H50" s="165"/>
      <c r="I50" s="148"/>
      <c r="J50" s="191"/>
      <c r="K50" s="204"/>
    </row>
    <row r="51" spans="1:13" ht="22.5" customHeight="1">
      <c r="A51" s="97"/>
      <c r="B51" s="109"/>
      <c r="C51" s="304"/>
      <c r="D51" s="305"/>
      <c r="E51" s="254"/>
      <c r="F51" s="164"/>
      <c r="G51" s="165"/>
      <c r="H51" s="165"/>
      <c r="I51" s="148"/>
      <c r="J51" s="191"/>
      <c r="K51" s="204"/>
      <c r="M51" s="271">
        <f>SUMIF(E31:E53,"立候補準備",C31:C53)</f>
        <v>0</v>
      </c>
    </row>
    <row r="52" spans="1:13" ht="22.5" customHeight="1">
      <c r="A52" s="97"/>
      <c r="B52" s="109"/>
      <c r="C52" s="304"/>
      <c r="D52" s="305"/>
      <c r="E52" s="254"/>
      <c r="F52" s="164"/>
      <c r="G52" s="165"/>
      <c r="H52" s="165"/>
      <c r="I52" s="148"/>
      <c r="J52" s="191"/>
      <c r="K52" s="204"/>
      <c r="M52" s="271">
        <f>SUMIF(E31:E53,"選 挙 運 動",C31:C53)</f>
        <v>0</v>
      </c>
    </row>
    <row r="53" spans="1:13" ht="22.5" customHeight="1">
      <c r="A53" s="97"/>
      <c r="B53" s="109"/>
      <c r="C53" s="131"/>
      <c r="D53" s="141"/>
      <c r="E53" s="254"/>
      <c r="F53" s="290"/>
      <c r="G53" s="291"/>
      <c r="H53" s="291"/>
      <c r="I53" s="308"/>
      <c r="J53" s="297"/>
      <c r="K53" s="300"/>
      <c r="M53" s="271">
        <f>SUM(M51:M52)</f>
        <v>0</v>
      </c>
    </row>
    <row r="54" spans="1:13" ht="18.75" customHeight="1">
      <c r="A54" s="248" t="s">
        <v>16</v>
      </c>
      <c r="B54" s="251"/>
      <c r="C54" s="252"/>
      <c r="D54" s="253"/>
      <c r="E54" s="256"/>
      <c r="F54" s="256"/>
      <c r="G54" s="258"/>
      <c r="H54" s="259"/>
      <c r="I54" s="256"/>
      <c r="J54" s="264"/>
      <c r="K54" s="269"/>
      <c r="M54" s="245" t="str">
        <f>IF(M53=C54,"OK","NG")</f>
        <v>OK</v>
      </c>
    </row>
    <row r="55" spans="1:13" ht="18.75" customHeight="1">
      <c r="A55" s="94" t="s">
        <v>52</v>
      </c>
      <c r="B55" s="106" t="s">
        <v>145</v>
      </c>
      <c r="C55" s="127"/>
      <c r="D55" s="239"/>
      <c r="F55" s="147"/>
      <c r="G55" s="127" t="s">
        <v>110</v>
      </c>
      <c r="K55" s="87" t="s">
        <v>207</v>
      </c>
      <c r="M55" s="215" t="s">
        <v>74</v>
      </c>
    </row>
    <row r="56" spans="1:13" ht="15" customHeight="1">
      <c r="A56" s="95" t="s">
        <v>1</v>
      </c>
      <c r="B56" s="107"/>
      <c r="C56" s="128" t="s">
        <v>114</v>
      </c>
      <c r="D56" s="107"/>
      <c r="E56" s="107" t="s">
        <v>15</v>
      </c>
      <c r="F56" s="257" t="s">
        <v>11</v>
      </c>
      <c r="G56" s="107" t="s">
        <v>18</v>
      </c>
      <c r="H56" s="107"/>
      <c r="I56" s="107"/>
      <c r="J56" s="260" t="s">
        <v>75</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272"/>
      <c r="B58" s="273"/>
      <c r="C58" s="129"/>
      <c r="D58" s="139"/>
      <c r="E58" s="276"/>
      <c r="F58" s="261"/>
      <c r="G58" s="279"/>
      <c r="H58" s="279"/>
      <c r="I58" s="307"/>
      <c r="J58" s="296"/>
      <c r="K58" s="299"/>
      <c r="M58" s="215"/>
    </row>
    <row r="59" spans="1:13" ht="22.5" customHeight="1">
      <c r="A59" s="97"/>
      <c r="B59" s="109"/>
      <c r="C59" s="129"/>
      <c r="D59" s="139"/>
      <c r="E59" s="254"/>
      <c r="F59" s="277"/>
      <c r="G59" s="165"/>
      <c r="H59" s="165"/>
      <c r="I59" s="148"/>
      <c r="J59" s="191"/>
      <c r="K59" s="204"/>
      <c r="M59" s="215"/>
    </row>
    <row r="60" spans="1:13" ht="22.5" customHeight="1">
      <c r="A60" s="97"/>
      <c r="B60" s="109"/>
      <c r="C60" s="129"/>
      <c r="D60" s="139"/>
      <c r="E60" s="254"/>
      <c r="F60" s="164"/>
      <c r="G60" s="165"/>
      <c r="H60" s="165"/>
      <c r="I60" s="148"/>
      <c r="J60" s="191"/>
      <c r="K60" s="204"/>
      <c r="M60" s="215"/>
    </row>
    <row r="61" spans="1:13" ht="22.5" customHeight="1">
      <c r="A61" s="97"/>
      <c r="B61" s="109"/>
      <c r="C61" s="129"/>
      <c r="D61" s="139"/>
      <c r="E61" s="254"/>
      <c r="F61" s="277"/>
      <c r="G61" s="165"/>
      <c r="H61" s="165"/>
      <c r="I61" s="148"/>
      <c r="J61" s="191"/>
      <c r="K61" s="204"/>
      <c r="M61" s="215"/>
    </row>
    <row r="62" spans="1:13" ht="22.5" customHeight="1">
      <c r="A62" s="97"/>
      <c r="B62" s="109"/>
      <c r="C62" s="129"/>
      <c r="D62" s="139"/>
      <c r="E62" s="254"/>
      <c r="F62" s="278"/>
      <c r="G62" s="165"/>
      <c r="H62" s="165"/>
      <c r="I62" s="148"/>
      <c r="J62" s="191"/>
      <c r="K62" s="204"/>
      <c r="M62" s="215"/>
    </row>
    <row r="63" spans="1:13" ht="22.5" customHeight="1">
      <c r="A63" s="97"/>
      <c r="B63" s="109"/>
      <c r="C63" s="129"/>
      <c r="D63" s="139"/>
      <c r="E63" s="254"/>
      <c r="F63" s="164"/>
      <c r="G63" s="165"/>
      <c r="H63" s="165"/>
      <c r="I63" s="148"/>
      <c r="J63" s="191"/>
      <c r="K63" s="204"/>
      <c r="M63" s="215"/>
    </row>
    <row r="64" spans="1:13" ht="22.5" customHeight="1">
      <c r="A64" s="97"/>
      <c r="B64" s="109"/>
      <c r="C64" s="129"/>
      <c r="D64" s="139"/>
      <c r="E64" s="254"/>
      <c r="F64" s="164"/>
      <c r="G64" s="165"/>
      <c r="H64" s="165"/>
      <c r="I64" s="148"/>
      <c r="J64" s="191"/>
      <c r="K64" s="204"/>
      <c r="M64" s="215"/>
    </row>
    <row r="65" spans="1:13" ht="22.5" customHeight="1">
      <c r="A65" s="97"/>
      <c r="B65" s="109"/>
      <c r="C65" s="129"/>
      <c r="D65" s="139"/>
      <c r="E65" s="254"/>
      <c r="F65" s="164"/>
      <c r="G65" s="165"/>
      <c r="H65" s="165"/>
      <c r="I65" s="148"/>
      <c r="J65" s="191"/>
      <c r="K65" s="204"/>
      <c r="M65" s="215"/>
    </row>
    <row r="66" spans="1:13" ht="22.5" customHeight="1">
      <c r="A66" s="97"/>
      <c r="B66" s="109"/>
      <c r="C66" s="129"/>
      <c r="D66" s="139"/>
      <c r="E66" s="254"/>
      <c r="F66" s="277"/>
      <c r="G66" s="165"/>
      <c r="H66" s="165"/>
      <c r="I66" s="148"/>
      <c r="J66" s="262"/>
      <c r="K66" s="204"/>
      <c r="M66" s="215"/>
    </row>
    <row r="67" spans="1:13" ht="22.5" customHeight="1">
      <c r="A67" s="97"/>
      <c r="B67" s="109"/>
      <c r="C67" s="129"/>
      <c r="D67" s="139"/>
      <c r="E67" s="254"/>
      <c r="F67" s="277"/>
      <c r="G67" s="165"/>
      <c r="H67" s="165"/>
      <c r="I67" s="148"/>
      <c r="J67" s="191"/>
      <c r="K67" s="204"/>
      <c r="M67" s="215"/>
    </row>
    <row r="68" spans="1:13" ht="22.5" customHeight="1">
      <c r="A68" s="272"/>
      <c r="B68" s="273"/>
      <c r="C68" s="129"/>
      <c r="D68" s="139"/>
      <c r="E68" s="276"/>
      <c r="F68" s="261"/>
      <c r="G68" s="279"/>
      <c r="H68" s="279"/>
      <c r="I68" s="307"/>
      <c r="J68" s="283"/>
      <c r="K68" s="285"/>
      <c r="M68" s="215"/>
    </row>
    <row r="69" spans="1:13" ht="22.5" customHeight="1">
      <c r="A69" s="272"/>
      <c r="B69" s="273"/>
      <c r="C69" s="129"/>
      <c r="D69" s="139"/>
      <c r="E69" s="276"/>
      <c r="F69" s="261"/>
      <c r="G69" s="279"/>
      <c r="H69" s="279"/>
      <c r="I69" s="307"/>
      <c r="J69" s="283"/>
      <c r="K69" s="285"/>
      <c r="M69" s="215"/>
    </row>
    <row r="70" spans="1:13" ht="22.5" customHeight="1">
      <c r="A70" s="272"/>
      <c r="B70" s="273"/>
      <c r="C70" s="129"/>
      <c r="D70" s="139"/>
      <c r="E70" s="276"/>
      <c r="F70" s="261"/>
      <c r="G70" s="279"/>
      <c r="H70" s="279"/>
      <c r="I70" s="307"/>
      <c r="J70" s="283"/>
      <c r="K70" s="285"/>
    </row>
    <row r="71" spans="1:13" ht="22.5" customHeight="1">
      <c r="A71" s="272"/>
      <c r="B71" s="273"/>
      <c r="C71" s="129"/>
      <c r="D71" s="139"/>
      <c r="E71" s="276"/>
      <c r="F71" s="261"/>
      <c r="G71" s="279"/>
      <c r="H71" s="279"/>
      <c r="I71" s="307"/>
      <c r="J71" s="283"/>
      <c r="K71" s="285"/>
    </row>
    <row r="72" spans="1:13" ht="22.5" customHeight="1">
      <c r="A72" s="97"/>
      <c r="B72" s="109"/>
      <c r="C72" s="129"/>
      <c r="D72" s="139"/>
      <c r="E72" s="254"/>
      <c r="F72" s="164"/>
      <c r="G72" s="165"/>
      <c r="H72" s="165"/>
      <c r="I72" s="148"/>
      <c r="J72" s="191"/>
      <c r="K72" s="204"/>
    </row>
    <row r="73" spans="1:13" ht="22.5" customHeight="1">
      <c r="A73" s="97"/>
      <c r="B73" s="109"/>
      <c r="C73" s="129"/>
      <c r="D73" s="139"/>
      <c r="E73" s="254"/>
      <c r="F73" s="164"/>
      <c r="G73" s="165"/>
      <c r="H73" s="165"/>
      <c r="I73" s="148"/>
      <c r="J73" s="191"/>
      <c r="K73" s="204"/>
    </row>
    <row r="74" spans="1:13" ht="22.5" customHeight="1">
      <c r="A74" s="97"/>
      <c r="B74" s="109"/>
      <c r="C74" s="129"/>
      <c r="D74" s="139"/>
      <c r="E74" s="254"/>
      <c r="F74" s="164"/>
      <c r="G74" s="165"/>
      <c r="H74" s="165"/>
      <c r="I74" s="148"/>
      <c r="J74" s="191"/>
      <c r="K74" s="204"/>
    </row>
    <row r="75" spans="1:13" ht="22.5" customHeight="1">
      <c r="A75" s="97"/>
      <c r="B75" s="109"/>
      <c r="C75" s="129"/>
      <c r="D75" s="139"/>
      <c r="E75" s="254"/>
      <c r="F75" s="164"/>
      <c r="G75" s="165"/>
      <c r="H75" s="165"/>
      <c r="I75" s="148"/>
      <c r="J75" s="191"/>
      <c r="K75" s="204"/>
    </row>
    <row r="76" spans="1:13" ht="22.5" customHeight="1">
      <c r="A76" s="97"/>
      <c r="B76" s="109"/>
      <c r="C76" s="129"/>
      <c r="D76" s="139"/>
      <c r="E76" s="254"/>
      <c r="F76" s="164"/>
      <c r="G76" s="165"/>
      <c r="H76" s="165"/>
      <c r="I76" s="148"/>
      <c r="J76" s="191"/>
      <c r="K76" s="204"/>
    </row>
    <row r="77" spans="1:13" ht="22.5" customHeight="1">
      <c r="A77" s="97"/>
      <c r="B77" s="109"/>
      <c r="C77" s="129"/>
      <c r="D77" s="139"/>
      <c r="E77" s="254"/>
      <c r="F77" s="164"/>
      <c r="G77" s="165"/>
      <c r="H77" s="165"/>
      <c r="I77" s="148"/>
      <c r="J77" s="191"/>
      <c r="K77" s="204"/>
    </row>
    <row r="78" spans="1:13" ht="22.5" customHeight="1">
      <c r="A78" s="97"/>
      <c r="B78" s="109"/>
      <c r="C78" s="129"/>
      <c r="D78" s="139"/>
      <c r="E78" s="254"/>
      <c r="F78" s="164"/>
      <c r="G78" s="165"/>
      <c r="H78" s="165"/>
      <c r="I78" s="148"/>
      <c r="J78" s="191"/>
      <c r="K78" s="204"/>
      <c r="M78" s="271">
        <f>SUMIF(E58:E80,"立候補準備",C58:C80)</f>
        <v>0</v>
      </c>
    </row>
    <row r="79" spans="1:13" ht="22.5" customHeight="1">
      <c r="A79" s="97"/>
      <c r="B79" s="109"/>
      <c r="C79" s="129"/>
      <c r="D79" s="139"/>
      <c r="E79" s="254"/>
      <c r="F79" s="164"/>
      <c r="G79" s="165"/>
      <c r="H79" s="165"/>
      <c r="I79" s="148"/>
      <c r="J79" s="191"/>
      <c r="K79" s="204"/>
      <c r="M79" s="271">
        <f>SUMIF(E58:E80,"選 挙 運 動",C58:C80)</f>
        <v>0</v>
      </c>
    </row>
    <row r="80" spans="1:13" ht="22.5" customHeight="1">
      <c r="A80" s="97"/>
      <c r="B80" s="109"/>
      <c r="C80" s="131"/>
      <c r="D80" s="141"/>
      <c r="E80" s="254"/>
      <c r="F80" s="290"/>
      <c r="G80" s="291"/>
      <c r="H80" s="291"/>
      <c r="I80" s="308"/>
      <c r="J80" s="297"/>
      <c r="K80" s="300"/>
      <c r="M80" s="271">
        <f>SUM(M78:M79)</f>
        <v>0</v>
      </c>
    </row>
    <row r="81" spans="1:13" ht="18.75" customHeight="1">
      <c r="A81" s="248" t="s">
        <v>16</v>
      </c>
      <c r="B81" s="251"/>
      <c r="C81" s="252"/>
      <c r="D81" s="253"/>
      <c r="E81" s="256"/>
      <c r="F81" s="256"/>
      <c r="G81" s="258"/>
      <c r="H81" s="259"/>
      <c r="I81" s="309"/>
      <c r="J81" s="264"/>
      <c r="K81" s="269"/>
      <c r="M81" s="245" t="str">
        <f>IF(M80=C81,"OK","NG")</f>
        <v>OK</v>
      </c>
    </row>
    <row r="82" spans="1:13" ht="18.75" customHeight="1">
      <c r="A82" s="94" t="s">
        <v>52</v>
      </c>
      <c r="B82" s="106" t="s">
        <v>145</v>
      </c>
      <c r="C82" s="127"/>
      <c r="D82" s="239"/>
      <c r="F82" s="147"/>
      <c r="G82" s="127" t="s">
        <v>112</v>
      </c>
      <c r="K82" s="87" t="s">
        <v>207</v>
      </c>
      <c r="M82" s="215" t="s">
        <v>20</v>
      </c>
    </row>
    <row r="83" spans="1:13" ht="15" customHeight="1">
      <c r="A83" s="95" t="s">
        <v>1</v>
      </c>
      <c r="B83" s="107"/>
      <c r="C83" s="128" t="s">
        <v>114</v>
      </c>
      <c r="D83" s="107"/>
      <c r="E83" s="107" t="s">
        <v>15</v>
      </c>
      <c r="F83" s="257" t="s">
        <v>11</v>
      </c>
      <c r="G83" s="107" t="s">
        <v>18</v>
      </c>
      <c r="H83" s="107"/>
      <c r="I83" s="107"/>
      <c r="J83" s="260" t="s">
        <v>75</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272"/>
      <c r="B85" s="273"/>
      <c r="C85" s="129"/>
      <c r="D85" s="139"/>
      <c r="E85" s="276"/>
      <c r="F85" s="261"/>
      <c r="G85" s="279"/>
      <c r="H85" s="279"/>
      <c r="I85" s="307"/>
      <c r="J85" s="296"/>
      <c r="K85" s="299"/>
      <c r="M85" s="215"/>
    </row>
    <row r="86" spans="1:13" ht="22.5" customHeight="1">
      <c r="A86" s="97"/>
      <c r="B86" s="109"/>
      <c r="C86" s="129"/>
      <c r="D86" s="139"/>
      <c r="E86" s="254"/>
      <c r="F86" s="277"/>
      <c r="G86" s="165"/>
      <c r="H86" s="165"/>
      <c r="I86" s="148"/>
      <c r="J86" s="191"/>
      <c r="K86" s="204"/>
      <c r="M86" s="215"/>
    </row>
    <row r="87" spans="1:13" ht="22.5" customHeight="1">
      <c r="A87" s="97"/>
      <c r="B87" s="109"/>
      <c r="C87" s="129"/>
      <c r="D87" s="139"/>
      <c r="E87" s="254"/>
      <c r="F87" s="164"/>
      <c r="G87" s="165"/>
      <c r="H87" s="165"/>
      <c r="I87" s="148"/>
      <c r="J87" s="191"/>
      <c r="K87" s="204"/>
      <c r="M87" s="215"/>
    </row>
    <row r="88" spans="1:13" ht="22.5" customHeight="1">
      <c r="A88" s="97"/>
      <c r="B88" s="109"/>
      <c r="C88" s="129"/>
      <c r="D88" s="139"/>
      <c r="E88" s="254"/>
      <c r="F88" s="277"/>
      <c r="G88" s="165"/>
      <c r="H88" s="165"/>
      <c r="I88" s="148"/>
      <c r="J88" s="191"/>
      <c r="K88" s="204"/>
      <c r="M88" s="215"/>
    </row>
    <row r="89" spans="1:13" ht="22.5" customHeight="1">
      <c r="A89" s="97"/>
      <c r="B89" s="109"/>
      <c r="C89" s="129"/>
      <c r="D89" s="139"/>
      <c r="E89" s="254"/>
      <c r="F89" s="278"/>
      <c r="G89" s="165"/>
      <c r="H89" s="165"/>
      <c r="I89" s="148"/>
      <c r="J89" s="191"/>
      <c r="K89" s="204"/>
      <c r="M89" s="215"/>
    </row>
    <row r="90" spans="1:13" ht="22.5" customHeight="1">
      <c r="A90" s="97"/>
      <c r="B90" s="109"/>
      <c r="C90" s="129"/>
      <c r="D90" s="139"/>
      <c r="E90" s="254"/>
      <c r="F90" s="164"/>
      <c r="G90" s="165"/>
      <c r="H90" s="165"/>
      <c r="I90" s="148"/>
      <c r="J90" s="191"/>
      <c r="K90" s="204"/>
      <c r="M90" s="215"/>
    </row>
    <row r="91" spans="1:13" ht="22.5" customHeight="1">
      <c r="A91" s="97"/>
      <c r="B91" s="109"/>
      <c r="C91" s="129"/>
      <c r="D91" s="139"/>
      <c r="E91" s="254"/>
      <c r="F91" s="164"/>
      <c r="G91" s="165"/>
      <c r="H91" s="165"/>
      <c r="I91" s="148"/>
      <c r="J91" s="191"/>
      <c r="K91" s="204"/>
      <c r="M91" s="215"/>
    </row>
    <row r="92" spans="1:13" ht="22.5" customHeight="1">
      <c r="A92" s="97"/>
      <c r="B92" s="109"/>
      <c r="C92" s="129"/>
      <c r="D92" s="139"/>
      <c r="E92" s="254"/>
      <c r="F92" s="164"/>
      <c r="G92" s="165"/>
      <c r="H92" s="165"/>
      <c r="I92" s="148"/>
      <c r="J92" s="191"/>
      <c r="K92" s="204"/>
      <c r="M92" s="215"/>
    </row>
    <row r="93" spans="1:13" ht="22.5" customHeight="1">
      <c r="A93" s="97"/>
      <c r="B93" s="109"/>
      <c r="C93" s="129"/>
      <c r="D93" s="139"/>
      <c r="E93" s="254"/>
      <c r="F93" s="277"/>
      <c r="G93" s="165"/>
      <c r="H93" s="165"/>
      <c r="I93" s="148"/>
      <c r="J93" s="262"/>
      <c r="K93" s="204"/>
      <c r="M93" s="215"/>
    </row>
    <row r="94" spans="1:13" ht="22.5" customHeight="1">
      <c r="A94" s="97"/>
      <c r="B94" s="109"/>
      <c r="C94" s="129"/>
      <c r="D94" s="139"/>
      <c r="E94" s="254"/>
      <c r="F94" s="277"/>
      <c r="G94" s="165"/>
      <c r="H94" s="165"/>
      <c r="I94" s="148"/>
      <c r="J94" s="191"/>
      <c r="K94" s="204"/>
      <c r="M94" s="215"/>
    </row>
    <row r="95" spans="1:13" ht="22.5" customHeight="1">
      <c r="A95" s="272"/>
      <c r="B95" s="273"/>
      <c r="C95" s="129"/>
      <c r="D95" s="139"/>
      <c r="E95" s="276"/>
      <c r="F95" s="261"/>
      <c r="G95" s="279"/>
      <c r="H95" s="279"/>
      <c r="I95" s="307"/>
      <c r="J95" s="283"/>
      <c r="K95" s="285"/>
      <c r="M95" s="215"/>
    </row>
    <row r="96" spans="1:13" ht="22.5" customHeight="1">
      <c r="A96" s="272"/>
      <c r="B96" s="273"/>
      <c r="C96" s="129"/>
      <c r="D96" s="139"/>
      <c r="E96" s="276"/>
      <c r="F96" s="261"/>
      <c r="G96" s="279"/>
      <c r="H96" s="279"/>
      <c r="I96" s="307"/>
      <c r="J96" s="283"/>
      <c r="K96" s="285"/>
      <c r="M96" s="215"/>
    </row>
    <row r="97" spans="1:13" ht="22.5" customHeight="1">
      <c r="A97" s="272"/>
      <c r="B97" s="273"/>
      <c r="C97" s="129"/>
      <c r="D97" s="139"/>
      <c r="E97" s="276"/>
      <c r="F97" s="261"/>
      <c r="G97" s="279"/>
      <c r="H97" s="279"/>
      <c r="I97" s="307"/>
      <c r="J97" s="283"/>
      <c r="K97" s="285"/>
    </row>
    <row r="98" spans="1:13" ht="22.5" customHeight="1">
      <c r="A98" s="272"/>
      <c r="B98" s="273"/>
      <c r="C98" s="129"/>
      <c r="D98" s="139"/>
      <c r="E98" s="276"/>
      <c r="F98" s="261"/>
      <c r="G98" s="279"/>
      <c r="H98" s="279"/>
      <c r="I98" s="307"/>
      <c r="J98" s="283"/>
      <c r="K98" s="285"/>
    </row>
    <row r="99" spans="1:13" ht="22.5" customHeight="1">
      <c r="A99" s="97"/>
      <c r="B99" s="109"/>
      <c r="C99" s="129"/>
      <c r="D99" s="139"/>
      <c r="E99" s="254"/>
      <c r="F99" s="164"/>
      <c r="G99" s="165"/>
      <c r="H99" s="165"/>
      <c r="I99" s="148"/>
      <c r="J99" s="191"/>
      <c r="K99" s="204"/>
    </row>
    <row r="100" spans="1:13" ht="22.5" customHeight="1">
      <c r="A100" s="97"/>
      <c r="B100" s="109"/>
      <c r="C100" s="129"/>
      <c r="D100" s="139"/>
      <c r="E100" s="254"/>
      <c r="F100" s="164"/>
      <c r="G100" s="165"/>
      <c r="H100" s="165"/>
      <c r="I100" s="148"/>
      <c r="J100" s="191"/>
      <c r="K100" s="204"/>
    </row>
    <row r="101" spans="1:13" ht="22.5" customHeight="1">
      <c r="A101" s="97"/>
      <c r="B101" s="109"/>
      <c r="C101" s="129"/>
      <c r="D101" s="139"/>
      <c r="E101" s="254"/>
      <c r="F101" s="164"/>
      <c r="G101" s="165"/>
      <c r="H101" s="165"/>
      <c r="I101" s="148"/>
      <c r="J101" s="191"/>
      <c r="K101" s="204"/>
    </row>
    <row r="102" spans="1:13" ht="22.5" customHeight="1">
      <c r="A102" s="97"/>
      <c r="B102" s="109"/>
      <c r="C102" s="129"/>
      <c r="D102" s="139"/>
      <c r="E102" s="254"/>
      <c r="F102" s="164"/>
      <c r="G102" s="165"/>
      <c r="H102" s="165"/>
      <c r="I102" s="148"/>
      <c r="J102" s="191"/>
      <c r="K102" s="204"/>
    </row>
    <row r="103" spans="1:13" ht="22.5" customHeight="1">
      <c r="A103" s="97"/>
      <c r="B103" s="109"/>
      <c r="C103" s="129"/>
      <c r="D103" s="139"/>
      <c r="E103" s="254"/>
      <c r="F103" s="164"/>
      <c r="G103" s="165"/>
      <c r="H103" s="165"/>
      <c r="I103" s="148"/>
      <c r="J103" s="191"/>
      <c r="K103" s="204"/>
    </row>
    <row r="104" spans="1:13" ht="22.5" customHeight="1">
      <c r="A104" s="97"/>
      <c r="B104" s="109"/>
      <c r="C104" s="129"/>
      <c r="D104" s="139"/>
      <c r="E104" s="254"/>
      <c r="F104" s="164"/>
      <c r="G104" s="165"/>
      <c r="H104" s="165"/>
      <c r="I104" s="148"/>
      <c r="J104" s="191"/>
      <c r="K104" s="204"/>
    </row>
    <row r="105" spans="1:13" ht="22.5" customHeight="1">
      <c r="A105" s="97"/>
      <c r="B105" s="109"/>
      <c r="C105" s="129"/>
      <c r="D105" s="139"/>
      <c r="E105" s="254"/>
      <c r="F105" s="164"/>
      <c r="G105" s="165"/>
      <c r="H105" s="165"/>
      <c r="I105" s="148"/>
      <c r="J105" s="191"/>
      <c r="K105" s="204"/>
      <c r="M105" s="271">
        <f>SUMIF(E85:E107,"立候補準備",C85:C107)</f>
        <v>0</v>
      </c>
    </row>
    <row r="106" spans="1:13" ht="22.5" customHeight="1">
      <c r="A106" s="97"/>
      <c r="B106" s="109"/>
      <c r="C106" s="129"/>
      <c r="D106" s="139"/>
      <c r="E106" s="254"/>
      <c r="F106" s="164"/>
      <c r="G106" s="165"/>
      <c r="H106" s="165"/>
      <c r="I106" s="148"/>
      <c r="J106" s="191"/>
      <c r="K106" s="204"/>
      <c r="M106" s="271">
        <f>SUMIF(E85:E107,"選 挙 運 動",C85:C107)</f>
        <v>0</v>
      </c>
    </row>
    <row r="107" spans="1:13" ht="22.5" customHeight="1">
      <c r="A107" s="97"/>
      <c r="B107" s="109"/>
      <c r="C107" s="131"/>
      <c r="D107" s="141"/>
      <c r="E107" s="254"/>
      <c r="F107" s="290"/>
      <c r="G107" s="291"/>
      <c r="H107" s="291"/>
      <c r="I107" s="308"/>
      <c r="J107" s="297"/>
      <c r="K107" s="300"/>
      <c r="M107" s="271">
        <f>SUM(M105:M106)</f>
        <v>0</v>
      </c>
    </row>
    <row r="108" spans="1:13" ht="18.75" customHeight="1">
      <c r="A108" s="248" t="s">
        <v>16</v>
      </c>
      <c r="B108" s="251"/>
      <c r="C108" s="252"/>
      <c r="D108" s="253"/>
      <c r="E108" s="256"/>
      <c r="F108" s="256"/>
      <c r="G108" s="258"/>
      <c r="H108" s="259"/>
      <c r="I108" s="256"/>
      <c r="J108" s="264"/>
      <c r="K108" s="269"/>
      <c r="M108" s="245" t="str">
        <f>IF(M107=C108,"OK","NG")</f>
        <v>OK</v>
      </c>
    </row>
  </sheetData>
  <mergeCells count="224">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1">
    <dataValidation type="list" allowBlank="1" showDropDown="0" showInputMessage="1" showErrorMessage="1" sqref="E4:E26 E85:E107 E58:E80 E31:E53">
      <formula1>$N$24:$N$25</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3" manualBreakCount="3">
    <brk id="27" max="16383" man="1"/>
    <brk id="54" max="10" man="1"/>
    <brk id="81" max="10"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tabColor rgb="FF002060"/>
  </sheetPr>
  <dimension ref="A1:N108"/>
  <sheetViews>
    <sheetView view="pageBreakPreview" zoomScale="85" zoomScaleSheetLayoutView="85" workbookViewId="0">
      <pane ySplit="3" topLeftCell="A4" activePane="bottomLeft" state="frozen"/>
      <selection pane="bottomLeft" activeCell="A4" sqref="A4:B4"/>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218"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3" width="10" style="93" bestFit="1" customWidth="1"/>
    <col min="14" max="16384" width="9" style="93"/>
  </cols>
  <sheetData>
    <row r="1" spans="1:13" ht="18.75" customHeight="1">
      <c r="A1" s="94" t="s">
        <v>52</v>
      </c>
      <c r="B1" s="106" t="s">
        <v>146</v>
      </c>
      <c r="C1" s="127"/>
      <c r="D1" s="239"/>
      <c r="F1" s="147"/>
      <c r="G1" s="127" t="s">
        <v>108</v>
      </c>
      <c r="K1" s="87" t="s">
        <v>86</v>
      </c>
      <c r="M1" s="215" t="s">
        <v>76</v>
      </c>
    </row>
    <row r="2" spans="1:13" ht="15" customHeight="1">
      <c r="A2" s="95" t="s">
        <v>1</v>
      </c>
      <c r="B2" s="107"/>
      <c r="C2" s="128" t="s">
        <v>114</v>
      </c>
      <c r="D2" s="107"/>
      <c r="E2" s="107" t="s">
        <v>15</v>
      </c>
      <c r="F2" s="257" t="s">
        <v>11</v>
      </c>
      <c r="G2" s="107" t="s">
        <v>18</v>
      </c>
      <c r="H2" s="107"/>
      <c r="I2" s="107"/>
      <c r="J2" s="260" t="s">
        <v>75</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272"/>
      <c r="B4" s="273"/>
      <c r="C4" s="129"/>
      <c r="D4" s="139"/>
      <c r="E4" s="276"/>
      <c r="F4" s="306"/>
      <c r="G4" s="279"/>
      <c r="H4" s="279"/>
      <c r="I4" s="307"/>
      <c r="J4" s="310"/>
      <c r="K4" s="315"/>
      <c r="M4" s="215"/>
    </row>
    <row r="5" spans="1:13" ht="22.5" customHeight="1">
      <c r="A5" s="97"/>
      <c r="B5" s="109"/>
      <c r="C5" s="129"/>
      <c r="D5" s="139"/>
      <c r="E5" s="254"/>
      <c r="F5" s="277"/>
      <c r="G5" s="165"/>
      <c r="H5" s="165"/>
      <c r="I5" s="148"/>
      <c r="J5" s="311"/>
      <c r="K5" s="316"/>
      <c r="M5" s="215"/>
    </row>
    <row r="6" spans="1:13" ht="22.5" customHeight="1">
      <c r="A6" s="97"/>
      <c r="B6" s="109"/>
      <c r="C6" s="129"/>
      <c r="D6" s="139"/>
      <c r="E6" s="254"/>
      <c r="F6" s="164"/>
      <c r="G6" s="165"/>
      <c r="H6" s="165"/>
      <c r="I6" s="148"/>
      <c r="J6" s="311"/>
      <c r="K6" s="316"/>
      <c r="M6" s="215"/>
    </row>
    <row r="7" spans="1:13" ht="22.5" customHeight="1">
      <c r="A7" s="97"/>
      <c r="B7" s="109"/>
      <c r="C7" s="129"/>
      <c r="D7" s="139"/>
      <c r="E7" s="254"/>
      <c r="F7" s="277"/>
      <c r="G7" s="165"/>
      <c r="H7" s="165"/>
      <c r="I7" s="148"/>
      <c r="J7" s="311"/>
      <c r="K7" s="316"/>
      <c r="M7" s="215"/>
    </row>
    <row r="8" spans="1:13" ht="22.5" customHeight="1">
      <c r="A8" s="97"/>
      <c r="B8" s="109"/>
      <c r="C8" s="129"/>
      <c r="D8" s="139"/>
      <c r="E8" s="254"/>
      <c r="F8" s="278"/>
      <c r="G8" s="165"/>
      <c r="H8" s="165"/>
      <c r="I8" s="148"/>
      <c r="J8" s="311"/>
      <c r="K8" s="316"/>
      <c r="M8" s="215"/>
    </row>
    <row r="9" spans="1:13" ht="22.5" customHeight="1">
      <c r="A9" s="97"/>
      <c r="B9" s="109"/>
      <c r="C9" s="129"/>
      <c r="D9" s="139"/>
      <c r="E9" s="254"/>
      <c r="F9" s="164"/>
      <c r="G9" s="165"/>
      <c r="H9" s="165"/>
      <c r="I9" s="148"/>
      <c r="J9" s="311"/>
      <c r="K9" s="316"/>
      <c r="M9" s="215"/>
    </row>
    <row r="10" spans="1:13" ht="22.5" customHeight="1">
      <c r="A10" s="97"/>
      <c r="B10" s="109"/>
      <c r="C10" s="129"/>
      <c r="D10" s="139"/>
      <c r="E10" s="254"/>
      <c r="F10" s="164"/>
      <c r="G10" s="165"/>
      <c r="H10" s="165"/>
      <c r="I10" s="148"/>
      <c r="J10" s="311"/>
      <c r="K10" s="204"/>
      <c r="M10" s="215"/>
    </row>
    <row r="11" spans="1:13" ht="22.5" customHeight="1">
      <c r="A11" s="97"/>
      <c r="B11" s="109"/>
      <c r="C11" s="129"/>
      <c r="D11" s="139"/>
      <c r="E11" s="254"/>
      <c r="F11" s="164"/>
      <c r="G11" s="165"/>
      <c r="H11" s="165"/>
      <c r="I11" s="148"/>
      <c r="J11" s="311"/>
      <c r="K11" s="204"/>
      <c r="M11" s="215"/>
    </row>
    <row r="12" spans="1:13" ht="22.5" customHeight="1">
      <c r="A12" s="97"/>
      <c r="B12" s="109"/>
      <c r="C12" s="129"/>
      <c r="D12" s="139"/>
      <c r="E12" s="254"/>
      <c r="F12" s="164"/>
      <c r="G12" s="165"/>
      <c r="H12" s="165"/>
      <c r="I12" s="148"/>
      <c r="J12" s="311"/>
      <c r="K12" s="204"/>
      <c r="M12" s="215"/>
    </row>
    <row r="13" spans="1:13" ht="22.5" customHeight="1">
      <c r="A13" s="97"/>
      <c r="B13" s="109"/>
      <c r="C13" s="129"/>
      <c r="D13" s="139"/>
      <c r="E13" s="254"/>
      <c r="F13" s="164"/>
      <c r="G13" s="165"/>
      <c r="H13" s="165"/>
      <c r="I13" s="148"/>
      <c r="J13" s="311"/>
      <c r="K13" s="204"/>
      <c r="M13" s="215"/>
    </row>
    <row r="14" spans="1:13" ht="22.5" customHeight="1">
      <c r="A14" s="97"/>
      <c r="B14" s="109"/>
      <c r="C14" s="129"/>
      <c r="D14" s="139"/>
      <c r="E14" s="254"/>
      <c r="F14" s="164"/>
      <c r="G14" s="165"/>
      <c r="H14" s="165"/>
      <c r="I14" s="148"/>
      <c r="J14" s="311"/>
      <c r="K14" s="204"/>
      <c r="M14" s="215"/>
    </row>
    <row r="15" spans="1:13" ht="22.5" customHeight="1">
      <c r="A15" s="97"/>
      <c r="B15" s="109"/>
      <c r="C15" s="129"/>
      <c r="D15" s="139"/>
      <c r="E15" s="254"/>
      <c r="F15" s="277"/>
      <c r="G15" s="165"/>
      <c r="H15" s="165"/>
      <c r="I15" s="148"/>
      <c r="J15" s="312"/>
      <c r="K15" s="204"/>
      <c r="M15" s="215"/>
    </row>
    <row r="16" spans="1:13" ht="22.5" customHeight="1">
      <c r="A16" s="97"/>
      <c r="B16" s="109"/>
      <c r="C16" s="129"/>
      <c r="D16" s="139"/>
      <c r="E16" s="254"/>
      <c r="F16" s="277"/>
      <c r="G16" s="165"/>
      <c r="H16" s="165"/>
      <c r="I16" s="148"/>
      <c r="J16" s="311"/>
      <c r="K16" s="204"/>
    </row>
    <row r="17" spans="1:14" ht="22.5" customHeight="1">
      <c r="A17" s="272"/>
      <c r="B17" s="273"/>
      <c r="C17" s="129"/>
      <c r="D17" s="139"/>
      <c r="E17" s="276"/>
      <c r="F17" s="261"/>
      <c r="G17" s="279"/>
      <c r="H17" s="279"/>
      <c r="I17" s="307"/>
      <c r="J17" s="313"/>
      <c r="K17" s="285"/>
    </row>
    <row r="18" spans="1:14" ht="22.5" customHeight="1">
      <c r="A18" s="97"/>
      <c r="B18" s="109"/>
      <c r="C18" s="129"/>
      <c r="D18" s="139"/>
      <c r="E18" s="254"/>
      <c r="F18" s="164"/>
      <c r="G18" s="165"/>
      <c r="H18" s="165"/>
      <c r="I18" s="148"/>
      <c r="J18" s="311"/>
      <c r="K18" s="204"/>
    </row>
    <row r="19" spans="1:14" ht="22.5" customHeight="1">
      <c r="A19" s="97"/>
      <c r="B19" s="109"/>
      <c r="C19" s="129"/>
      <c r="D19" s="139"/>
      <c r="E19" s="254"/>
      <c r="F19" s="164"/>
      <c r="G19" s="165"/>
      <c r="H19" s="165"/>
      <c r="I19" s="148"/>
      <c r="J19" s="311"/>
      <c r="K19" s="204"/>
    </row>
    <row r="20" spans="1:14" ht="22.5" customHeight="1">
      <c r="A20" s="97"/>
      <c r="B20" s="109"/>
      <c r="C20" s="129"/>
      <c r="D20" s="139"/>
      <c r="E20" s="254"/>
      <c r="F20" s="164"/>
      <c r="G20" s="165"/>
      <c r="H20" s="165"/>
      <c r="I20" s="148"/>
      <c r="J20" s="311"/>
      <c r="K20" s="204"/>
    </row>
    <row r="21" spans="1:14" ht="22.5" customHeight="1">
      <c r="A21" s="97"/>
      <c r="B21" s="109"/>
      <c r="C21" s="129"/>
      <c r="D21" s="139"/>
      <c r="E21" s="254"/>
      <c r="F21" s="164"/>
      <c r="G21" s="165"/>
      <c r="H21" s="165"/>
      <c r="I21" s="148"/>
      <c r="J21" s="311"/>
      <c r="K21" s="204"/>
    </row>
    <row r="22" spans="1:14" ht="22.5" customHeight="1">
      <c r="A22" s="97"/>
      <c r="B22" s="109"/>
      <c r="C22" s="129"/>
      <c r="D22" s="139"/>
      <c r="E22" s="254"/>
      <c r="F22" s="164"/>
      <c r="G22" s="165"/>
      <c r="H22" s="165"/>
      <c r="I22" s="148"/>
      <c r="J22" s="311"/>
      <c r="K22" s="204"/>
    </row>
    <row r="23" spans="1:14" ht="22.5" customHeight="1">
      <c r="A23" s="97"/>
      <c r="B23" s="109"/>
      <c r="C23" s="129"/>
      <c r="D23" s="139"/>
      <c r="E23" s="254"/>
      <c r="F23" s="164"/>
      <c r="G23" s="165"/>
      <c r="H23" s="165"/>
      <c r="I23" s="148"/>
      <c r="J23" s="311"/>
      <c r="K23" s="204"/>
    </row>
    <row r="24" spans="1:14" ht="22.5" customHeight="1">
      <c r="A24" s="97"/>
      <c r="B24" s="109"/>
      <c r="C24" s="129"/>
      <c r="D24" s="139"/>
      <c r="E24" s="254"/>
      <c r="F24" s="164"/>
      <c r="G24" s="165"/>
      <c r="H24" s="165"/>
      <c r="I24" s="148"/>
      <c r="J24" s="311"/>
      <c r="K24" s="204"/>
      <c r="M24" s="244">
        <f>SUMIF(E4:E26,"立候補準備",C4:C26)</f>
        <v>0</v>
      </c>
      <c r="N24" s="246" t="s">
        <v>34</v>
      </c>
    </row>
    <row r="25" spans="1:14" ht="22.5" customHeight="1">
      <c r="A25" s="97"/>
      <c r="B25" s="109"/>
      <c r="C25" s="129"/>
      <c r="D25" s="139"/>
      <c r="E25" s="254"/>
      <c r="F25" s="164"/>
      <c r="G25" s="165"/>
      <c r="H25" s="165"/>
      <c r="I25" s="148"/>
      <c r="J25" s="311"/>
      <c r="K25" s="204"/>
      <c r="M25" s="244">
        <f>SUMIF(E4:E26,"選 挙 運 動",C4:C26)</f>
        <v>0</v>
      </c>
      <c r="N25" s="246" t="s">
        <v>49</v>
      </c>
    </row>
    <row r="26" spans="1:14" ht="22.5" customHeight="1">
      <c r="A26" s="97"/>
      <c r="B26" s="109"/>
      <c r="C26" s="130"/>
      <c r="D26" s="140"/>
      <c r="E26" s="254"/>
      <c r="F26" s="290"/>
      <c r="G26" s="291"/>
      <c r="H26" s="291"/>
      <c r="I26" s="308"/>
      <c r="J26" s="314"/>
      <c r="K26" s="300"/>
      <c r="M26" s="244">
        <f>SUM(M24:M25)</f>
        <v>0</v>
      </c>
    </row>
    <row r="27" spans="1:14" ht="18.75" customHeight="1">
      <c r="A27" s="248" t="s">
        <v>16</v>
      </c>
      <c r="B27" s="250"/>
      <c r="C27" s="252"/>
      <c r="D27" s="253"/>
      <c r="E27" s="255"/>
      <c r="F27" s="256"/>
      <c r="G27" s="258"/>
      <c r="H27" s="259"/>
      <c r="I27" s="256"/>
      <c r="J27" s="264"/>
      <c r="K27" s="269"/>
      <c r="M27" s="245" t="str">
        <f>IF(M26=C27,"OK","NG")</f>
        <v>OK</v>
      </c>
    </row>
    <row r="28" spans="1:14" ht="18.75" customHeight="1">
      <c r="A28" s="94" t="s">
        <v>52</v>
      </c>
      <c r="B28" s="106" t="s">
        <v>146</v>
      </c>
      <c r="C28" s="127"/>
      <c r="D28" s="239"/>
      <c r="F28" s="147"/>
      <c r="G28" s="127" t="s">
        <v>109</v>
      </c>
      <c r="K28" s="87" t="s">
        <v>86</v>
      </c>
      <c r="M28" s="215" t="s">
        <v>58</v>
      </c>
    </row>
    <row r="29" spans="1:14" ht="15" customHeight="1">
      <c r="A29" s="95" t="s">
        <v>1</v>
      </c>
      <c r="B29" s="107"/>
      <c r="C29" s="128" t="s">
        <v>115</v>
      </c>
      <c r="D29" s="107"/>
      <c r="E29" s="107" t="s">
        <v>15</v>
      </c>
      <c r="F29" s="257" t="s">
        <v>11</v>
      </c>
      <c r="G29" s="107" t="s">
        <v>18</v>
      </c>
      <c r="H29" s="107"/>
      <c r="I29" s="107"/>
      <c r="J29" s="260" t="s">
        <v>75</v>
      </c>
      <c r="K29" s="202" t="s">
        <v>12</v>
      </c>
      <c r="M29" s="215"/>
    </row>
    <row r="30" spans="1:14" ht="15" customHeight="1">
      <c r="A30" s="96"/>
      <c r="B30" s="108"/>
      <c r="C30" s="108"/>
      <c r="D30" s="108"/>
      <c r="E30" s="108"/>
      <c r="F30" s="148"/>
      <c r="G30" s="148" t="s">
        <v>7</v>
      </c>
      <c r="H30" s="148" t="s">
        <v>2</v>
      </c>
      <c r="I30" s="108" t="s">
        <v>35</v>
      </c>
      <c r="J30" s="261"/>
      <c r="K30" s="203"/>
      <c r="M30" s="215"/>
    </row>
    <row r="31" spans="1:14" ht="22.5" customHeight="1">
      <c r="A31" s="272"/>
      <c r="B31" s="273"/>
      <c r="C31" s="129"/>
      <c r="D31" s="139"/>
      <c r="E31" s="276"/>
      <c r="F31" s="261"/>
      <c r="G31" s="279"/>
      <c r="H31" s="279"/>
      <c r="I31" s="307"/>
      <c r="J31" s="310"/>
      <c r="K31" s="299"/>
      <c r="M31" s="215"/>
    </row>
    <row r="32" spans="1:14" ht="22.5" customHeight="1">
      <c r="A32" s="97"/>
      <c r="B32" s="109"/>
      <c r="C32" s="129"/>
      <c r="D32" s="139"/>
      <c r="E32" s="254"/>
      <c r="F32" s="277"/>
      <c r="G32" s="165"/>
      <c r="H32" s="165"/>
      <c r="I32" s="148"/>
      <c r="J32" s="311"/>
      <c r="K32" s="204"/>
      <c r="M32" s="215"/>
    </row>
    <row r="33" spans="1:13" ht="22.5" customHeight="1">
      <c r="A33" s="97"/>
      <c r="B33" s="109"/>
      <c r="C33" s="129"/>
      <c r="D33" s="139"/>
      <c r="E33" s="254"/>
      <c r="F33" s="164"/>
      <c r="G33" s="165"/>
      <c r="H33" s="165"/>
      <c r="I33" s="148"/>
      <c r="J33" s="311"/>
      <c r="K33" s="204"/>
      <c r="M33" s="215"/>
    </row>
    <row r="34" spans="1:13" ht="22.5" customHeight="1">
      <c r="A34" s="97"/>
      <c r="B34" s="109"/>
      <c r="C34" s="129"/>
      <c r="D34" s="139"/>
      <c r="E34" s="254"/>
      <c r="F34" s="277"/>
      <c r="G34" s="165"/>
      <c r="H34" s="165"/>
      <c r="I34" s="148"/>
      <c r="J34" s="311"/>
      <c r="K34" s="204"/>
      <c r="M34" s="215"/>
    </row>
    <row r="35" spans="1:13" ht="22.5" customHeight="1">
      <c r="A35" s="97"/>
      <c r="B35" s="109"/>
      <c r="C35" s="129"/>
      <c r="D35" s="139"/>
      <c r="E35" s="254"/>
      <c r="F35" s="278"/>
      <c r="G35" s="165"/>
      <c r="H35" s="165"/>
      <c r="I35" s="148"/>
      <c r="J35" s="311"/>
      <c r="K35" s="204"/>
      <c r="M35" s="215"/>
    </row>
    <row r="36" spans="1:13" ht="22.5" customHeight="1">
      <c r="A36" s="97"/>
      <c r="B36" s="109"/>
      <c r="C36" s="129"/>
      <c r="D36" s="139"/>
      <c r="E36" s="254"/>
      <c r="F36" s="164"/>
      <c r="G36" s="165"/>
      <c r="H36" s="165"/>
      <c r="I36" s="148"/>
      <c r="J36" s="311"/>
      <c r="K36" s="204"/>
      <c r="M36" s="215"/>
    </row>
    <row r="37" spans="1:13" ht="22.5" customHeight="1">
      <c r="A37" s="97"/>
      <c r="B37" s="109"/>
      <c r="C37" s="129"/>
      <c r="D37" s="139"/>
      <c r="E37" s="254"/>
      <c r="F37" s="164"/>
      <c r="G37" s="165"/>
      <c r="H37" s="165"/>
      <c r="I37" s="148"/>
      <c r="J37" s="311"/>
      <c r="K37" s="204"/>
      <c r="M37" s="215"/>
    </row>
    <row r="38" spans="1:13" ht="22.5" customHeight="1">
      <c r="A38" s="97"/>
      <c r="B38" s="109"/>
      <c r="C38" s="129"/>
      <c r="D38" s="139"/>
      <c r="E38" s="254"/>
      <c r="F38" s="164"/>
      <c r="G38" s="165"/>
      <c r="H38" s="165"/>
      <c r="I38" s="148"/>
      <c r="J38" s="311"/>
      <c r="K38" s="204"/>
      <c r="M38" s="215"/>
    </row>
    <row r="39" spans="1:13" ht="22.5" customHeight="1">
      <c r="A39" s="97"/>
      <c r="B39" s="109"/>
      <c r="C39" s="129"/>
      <c r="D39" s="139"/>
      <c r="E39" s="254"/>
      <c r="F39" s="164"/>
      <c r="G39" s="165"/>
      <c r="H39" s="165"/>
      <c r="I39" s="148"/>
      <c r="J39" s="311"/>
      <c r="K39" s="204"/>
      <c r="M39" s="215"/>
    </row>
    <row r="40" spans="1:13" ht="22.5" customHeight="1">
      <c r="A40" s="97"/>
      <c r="B40" s="109"/>
      <c r="C40" s="129"/>
      <c r="D40" s="139"/>
      <c r="E40" s="254"/>
      <c r="F40" s="164"/>
      <c r="G40" s="165"/>
      <c r="H40" s="165"/>
      <c r="I40" s="148"/>
      <c r="J40" s="311"/>
      <c r="K40" s="204"/>
      <c r="M40" s="215"/>
    </row>
    <row r="41" spans="1:13" ht="22.5" customHeight="1">
      <c r="A41" s="97"/>
      <c r="B41" s="109"/>
      <c r="C41" s="129"/>
      <c r="D41" s="139"/>
      <c r="E41" s="254"/>
      <c r="F41" s="164"/>
      <c r="G41" s="165"/>
      <c r="H41" s="165"/>
      <c r="I41" s="148"/>
      <c r="J41" s="311"/>
      <c r="K41" s="204"/>
      <c r="M41" s="215"/>
    </row>
    <row r="42" spans="1:13" ht="22.5" customHeight="1">
      <c r="A42" s="97"/>
      <c r="B42" s="109"/>
      <c r="C42" s="129"/>
      <c r="D42" s="139"/>
      <c r="E42" s="254"/>
      <c r="F42" s="277"/>
      <c r="G42" s="165"/>
      <c r="H42" s="165"/>
      <c r="I42" s="148"/>
      <c r="J42" s="312"/>
      <c r="K42" s="204"/>
      <c r="M42" s="215"/>
    </row>
    <row r="43" spans="1:13" ht="22.5" customHeight="1">
      <c r="A43" s="97"/>
      <c r="B43" s="109"/>
      <c r="C43" s="129"/>
      <c r="D43" s="139"/>
      <c r="E43" s="254"/>
      <c r="F43" s="277"/>
      <c r="G43" s="165"/>
      <c r="H43" s="165"/>
      <c r="I43" s="148"/>
      <c r="J43" s="311"/>
      <c r="K43" s="204"/>
    </row>
    <row r="44" spans="1:13" ht="22.5" customHeight="1">
      <c r="A44" s="272"/>
      <c r="B44" s="273"/>
      <c r="C44" s="129"/>
      <c r="D44" s="139"/>
      <c r="E44" s="276"/>
      <c r="F44" s="261"/>
      <c r="G44" s="279"/>
      <c r="H44" s="279"/>
      <c r="I44" s="307"/>
      <c r="J44" s="313"/>
      <c r="K44" s="285"/>
    </row>
    <row r="45" spans="1:13" ht="22.5" customHeight="1">
      <c r="A45" s="97"/>
      <c r="B45" s="109"/>
      <c r="C45" s="129"/>
      <c r="D45" s="139"/>
      <c r="E45" s="254"/>
      <c r="F45" s="164"/>
      <c r="G45" s="165"/>
      <c r="H45" s="165"/>
      <c r="I45" s="148"/>
      <c r="J45" s="311"/>
      <c r="K45" s="204"/>
    </row>
    <row r="46" spans="1:13" ht="22.5" customHeight="1">
      <c r="A46" s="97"/>
      <c r="B46" s="109"/>
      <c r="C46" s="129"/>
      <c r="D46" s="139"/>
      <c r="E46" s="254"/>
      <c r="F46" s="164"/>
      <c r="G46" s="165"/>
      <c r="H46" s="165"/>
      <c r="I46" s="148"/>
      <c r="J46" s="311"/>
      <c r="K46" s="204"/>
    </row>
    <row r="47" spans="1:13" ht="22.5" customHeight="1">
      <c r="A47" s="97"/>
      <c r="B47" s="109"/>
      <c r="C47" s="129"/>
      <c r="D47" s="139"/>
      <c r="E47" s="254"/>
      <c r="F47" s="164"/>
      <c r="G47" s="165"/>
      <c r="H47" s="165"/>
      <c r="I47" s="148"/>
      <c r="J47" s="311"/>
      <c r="K47" s="204"/>
    </row>
    <row r="48" spans="1:13" ht="22.5" customHeight="1">
      <c r="A48" s="97"/>
      <c r="B48" s="109"/>
      <c r="C48" s="129"/>
      <c r="D48" s="139"/>
      <c r="E48" s="254"/>
      <c r="F48" s="164"/>
      <c r="G48" s="165"/>
      <c r="H48" s="165"/>
      <c r="I48" s="148"/>
      <c r="J48" s="311"/>
      <c r="K48" s="204"/>
    </row>
    <row r="49" spans="1:13" ht="22.5" customHeight="1">
      <c r="A49" s="97"/>
      <c r="B49" s="109"/>
      <c r="C49" s="129"/>
      <c r="D49" s="139"/>
      <c r="E49" s="254"/>
      <c r="F49" s="164"/>
      <c r="G49" s="165"/>
      <c r="H49" s="165"/>
      <c r="I49" s="148"/>
      <c r="J49" s="311"/>
      <c r="K49" s="204"/>
    </row>
    <row r="50" spans="1:13" ht="22.5" customHeight="1">
      <c r="A50" s="97"/>
      <c r="B50" s="109"/>
      <c r="C50" s="129"/>
      <c r="D50" s="139"/>
      <c r="E50" s="254"/>
      <c r="F50" s="164"/>
      <c r="G50" s="165"/>
      <c r="H50" s="165"/>
      <c r="I50" s="148"/>
      <c r="J50" s="311"/>
      <c r="K50" s="204"/>
    </row>
    <row r="51" spans="1:13" ht="22.5" customHeight="1">
      <c r="A51" s="97"/>
      <c r="B51" s="109"/>
      <c r="C51" s="129"/>
      <c r="D51" s="139"/>
      <c r="E51" s="254"/>
      <c r="F51" s="164"/>
      <c r="G51" s="165"/>
      <c r="H51" s="165"/>
      <c r="I51" s="148"/>
      <c r="J51" s="311"/>
      <c r="K51" s="204"/>
      <c r="M51" s="244">
        <f>SUMIF(E31:E53,"立候補準備",C31:C53)</f>
        <v>0</v>
      </c>
    </row>
    <row r="52" spans="1:13" ht="22.5" customHeight="1">
      <c r="A52" s="97"/>
      <c r="B52" s="109"/>
      <c r="C52" s="129"/>
      <c r="D52" s="139"/>
      <c r="E52" s="254"/>
      <c r="F52" s="164"/>
      <c r="G52" s="165"/>
      <c r="H52" s="165"/>
      <c r="I52" s="148"/>
      <c r="J52" s="311"/>
      <c r="K52" s="204"/>
      <c r="M52" s="244">
        <f>SUMIF(E31:E53,"選 挙 運 動",C31:C53)</f>
        <v>0</v>
      </c>
    </row>
    <row r="53" spans="1:13" ht="22.5" customHeight="1">
      <c r="A53" s="97"/>
      <c r="B53" s="109"/>
      <c r="C53" s="131"/>
      <c r="D53" s="141"/>
      <c r="E53" s="254"/>
      <c r="F53" s="290"/>
      <c r="G53" s="291"/>
      <c r="H53" s="291"/>
      <c r="I53" s="308"/>
      <c r="J53" s="314"/>
      <c r="K53" s="300"/>
      <c r="M53" s="244">
        <f>SUM(M51:M52)</f>
        <v>0</v>
      </c>
    </row>
    <row r="54" spans="1:13" ht="18.75" customHeight="1">
      <c r="A54" s="248" t="s">
        <v>16</v>
      </c>
      <c r="B54" s="251"/>
      <c r="C54" s="252"/>
      <c r="D54" s="253"/>
      <c r="E54" s="256"/>
      <c r="F54" s="256"/>
      <c r="G54" s="258"/>
      <c r="H54" s="259"/>
      <c r="I54" s="256"/>
      <c r="J54" s="264"/>
      <c r="K54" s="269"/>
      <c r="M54" s="245" t="str">
        <f>IF(M53=C54,"OK","NG")</f>
        <v>OK</v>
      </c>
    </row>
    <row r="55" spans="1:13" ht="19.5" customHeight="1">
      <c r="A55" s="94" t="s">
        <v>52</v>
      </c>
      <c r="B55" s="106" t="s">
        <v>146</v>
      </c>
      <c r="C55" s="127"/>
      <c r="D55" s="239"/>
      <c r="F55" s="147"/>
      <c r="G55" s="127" t="s">
        <v>110</v>
      </c>
      <c r="K55" s="87" t="s">
        <v>86</v>
      </c>
      <c r="M55" s="215" t="s">
        <v>74</v>
      </c>
    </row>
    <row r="56" spans="1:13" ht="15" customHeight="1">
      <c r="A56" s="95" t="s">
        <v>1</v>
      </c>
      <c r="B56" s="107"/>
      <c r="C56" s="128" t="s">
        <v>115</v>
      </c>
      <c r="D56" s="107"/>
      <c r="E56" s="107" t="s">
        <v>15</v>
      </c>
      <c r="F56" s="257" t="s">
        <v>11</v>
      </c>
      <c r="G56" s="107" t="s">
        <v>18</v>
      </c>
      <c r="H56" s="107"/>
      <c r="I56" s="107"/>
      <c r="J56" s="260" t="s">
        <v>75</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272"/>
      <c r="B58" s="273"/>
      <c r="C58" s="129"/>
      <c r="D58" s="139"/>
      <c r="E58" s="276"/>
      <c r="F58" s="261"/>
      <c r="G58" s="279"/>
      <c r="H58" s="279"/>
      <c r="I58" s="307"/>
      <c r="J58" s="310"/>
      <c r="K58" s="299"/>
      <c r="M58" s="215"/>
    </row>
    <row r="59" spans="1:13" ht="22.5" customHeight="1">
      <c r="A59" s="97"/>
      <c r="B59" s="109"/>
      <c r="C59" s="129"/>
      <c r="D59" s="139"/>
      <c r="E59" s="254"/>
      <c r="F59" s="277"/>
      <c r="G59" s="165"/>
      <c r="H59" s="165"/>
      <c r="I59" s="148"/>
      <c r="J59" s="311"/>
      <c r="K59" s="204"/>
      <c r="M59" s="215"/>
    </row>
    <row r="60" spans="1:13" ht="22.5" customHeight="1">
      <c r="A60" s="97"/>
      <c r="B60" s="109"/>
      <c r="C60" s="129"/>
      <c r="D60" s="139"/>
      <c r="E60" s="254"/>
      <c r="F60" s="164"/>
      <c r="G60" s="165"/>
      <c r="H60" s="165"/>
      <c r="I60" s="148"/>
      <c r="J60" s="311"/>
      <c r="K60" s="204"/>
      <c r="M60" s="215"/>
    </row>
    <row r="61" spans="1:13" ht="22.5" customHeight="1">
      <c r="A61" s="97"/>
      <c r="B61" s="109"/>
      <c r="C61" s="129"/>
      <c r="D61" s="139"/>
      <c r="E61" s="254"/>
      <c r="F61" s="277"/>
      <c r="G61" s="165"/>
      <c r="H61" s="165"/>
      <c r="I61" s="148"/>
      <c r="J61" s="311"/>
      <c r="K61" s="204"/>
      <c r="M61" s="215"/>
    </row>
    <row r="62" spans="1:13" ht="22.5" customHeight="1">
      <c r="A62" s="97"/>
      <c r="B62" s="109"/>
      <c r="C62" s="129"/>
      <c r="D62" s="139"/>
      <c r="E62" s="254"/>
      <c r="F62" s="278"/>
      <c r="G62" s="165"/>
      <c r="H62" s="165"/>
      <c r="I62" s="148"/>
      <c r="J62" s="311"/>
      <c r="K62" s="204"/>
      <c r="M62" s="215"/>
    </row>
    <row r="63" spans="1:13" ht="22.5" customHeight="1">
      <c r="A63" s="97"/>
      <c r="B63" s="109"/>
      <c r="C63" s="129"/>
      <c r="D63" s="139"/>
      <c r="E63" s="254"/>
      <c r="F63" s="164"/>
      <c r="G63" s="165"/>
      <c r="H63" s="165"/>
      <c r="I63" s="148"/>
      <c r="J63" s="311"/>
      <c r="K63" s="204"/>
      <c r="M63" s="215"/>
    </row>
    <row r="64" spans="1:13" ht="22.5" customHeight="1">
      <c r="A64" s="97"/>
      <c r="B64" s="109"/>
      <c r="C64" s="129"/>
      <c r="D64" s="139"/>
      <c r="E64" s="254"/>
      <c r="F64" s="164"/>
      <c r="G64" s="165"/>
      <c r="H64" s="165"/>
      <c r="I64" s="148"/>
      <c r="J64" s="311"/>
      <c r="K64" s="204"/>
      <c r="M64" s="215"/>
    </row>
    <row r="65" spans="1:13" ht="22.5" customHeight="1">
      <c r="A65" s="97"/>
      <c r="B65" s="109"/>
      <c r="C65" s="129"/>
      <c r="D65" s="139"/>
      <c r="E65" s="254"/>
      <c r="F65" s="164"/>
      <c r="G65" s="165"/>
      <c r="H65" s="165"/>
      <c r="I65" s="148"/>
      <c r="J65" s="311"/>
      <c r="K65" s="204"/>
      <c r="M65" s="215"/>
    </row>
    <row r="66" spans="1:13" ht="22.5" customHeight="1">
      <c r="A66" s="97"/>
      <c r="B66" s="109"/>
      <c r="C66" s="129"/>
      <c r="D66" s="139"/>
      <c r="E66" s="254"/>
      <c r="F66" s="164"/>
      <c r="G66" s="165"/>
      <c r="H66" s="165"/>
      <c r="I66" s="148"/>
      <c r="J66" s="311"/>
      <c r="K66" s="204"/>
      <c r="M66" s="215"/>
    </row>
    <row r="67" spans="1:13" ht="22.5" customHeight="1">
      <c r="A67" s="97"/>
      <c r="B67" s="109"/>
      <c r="C67" s="129"/>
      <c r="D67" s="139"/>
      <c r="E67" s="254"/>
      <c r="F67" s="164"/>
      <c r="G67" s="165"/>
      <c r="H67" s="165"/>
      <c r="I67" s="148"/>
      <c r="J67" s="311"/>
      <c r="K67" s="204"/>
      <c r="M67" s="215"/>
    </row>
    <row r="68" spans="1:13" ht="22.5" customHeight="1">
      <c r="A68" s="97"/>
      <c r="B68" s="109"/>
      <c r="C68" s="129"/>
      <c r="D68" s="139"/>
      <c r="E68" s="254"/>
      <c r="F68" s="164"/>
      <c r="G68" s="165"/>
      <c r="H68" s="165"/>
      <c r="I68" s="148"/>
      <c r="J68" s="311"/>
      <c r="K68" s="204"/>
      <c r="M68" s="215"/>
    </row>
    <row r="69" spans="1:13" ht="22.5" customHeight="1">
      <c r="A69" s="97"/>
      <c r="B69" s="109"/>
      <c r="C69" s="129"/>
      <c r="D69" s="139"/>
      <c r="E69" s="254"/>
      <c r="F69" s="277"/>
      <c r="G69" s="165"/>
      <c r="H69" s="165"/>
      <c r="I69" s="148"/>
      <c r="J69" s="312"/>
      <c r="K69" s="204"/>
      <c r="M69" s="215"/>
    </row>
    <row r="70" spans="1:13" ht="22.5" customHeight="1">
      <c r="A70" s="97"/>
      <c r="B70" s="109"/>
      <c r="C70" s="129"/>
      <c r="D70" s="139"/>
      <c r="E70" s="254"/>
      <c r="F70" s="277"/>
      <c r="G70" s="165"/>
      <c r="H70" s="165"/>
      <c r="I70" s="148"/>
      <c r="J70" s="311"/>
      <c r="K70" s="204"/>
    </row>
    <row r="71" spans="1:13" ht="22.5" customHeight="1">
      <c r="A71" s="272"/>
      <c r="B71" s="273"/>
      <c r="C71" s="129"/>
      <c r="D71" s="139"/>
      <c r="E71" s="276"/>
      <c r="F71" s="261"/>
      <c r="G71" s="279"/>
      <c r="H71" s="279"/>
      <c r="I71" s="307"/>
      <c r="J71" s="313"/>
      <c r="K71" s="285"/>
    </row>
    <row r="72" spans="1:13" ht="22.5" customHeight="1">
      <c r="A72" s="97"/>
      <c r="B72" s="109"/>
      <c r="C72" s="129"/>
      <c r="D72" s="139"/>
      <c r="E72" s="254"/>
      <c r="F72" s="164"/>
      <c r="G72" s="165"/>
      <c r="H72" s="165"/>
      <c r="I72" s="148"/>
      <c r="J72" s="311"/>
      <c r="K72" s="204"/>
    </row>
    <row r="73" spans="1:13" ht="22.5" customHeight="1">
      <c r="A73" s="97"/>
      <c r="B73" s="109"/>
      <c r="C73" s="129"/>
      <c r="D73" s="139"/>
      <c r="E73" s="254"/>
      <c r="F73" s="164"/>
      <c r="G73" s="165"/>
      <c r="H73" s="165"/>
      <c r="I73" s="148"/>
      <c r="J73" s="311"/>
      <c r="K73" s="204"/>
    </row>
    <row r="74" spans="1:13" ht="22.5" customHeight="1">
      <c r="A74" s="97"/>
      <c r="B74" s="109"/>
      <c r="C74" s="129"/>
      <c r="D74" s="139"/>
      <c r="E74" s="254"/>
      <c r="F74" s="164"/>
      <c r="G74" s="165"/>
      <c r="H74" s="165"/>
      <c r="I74" s="148"/>
      <c r="J74" s="311"/>
      <c r="K74" s="204"/>
    </row>
    <row r="75" spans="1:13" ht="22.5" customHeight="1">
      <c r="A75" s="97"/>
      <c r="B75" s="109"/>
      <c r="C75" s="129"/>
      <c r="D75" s="139"/>
      <c r="E75" s="254"/>
      <c r="F75" s="164"/>
      <c r="G75" s="165"/>
      <c r="H75" s="165"/>
      <c r="I75" s="148"/>
      <c r="J75" s="311"/>
      <c r="K75" s="204"/>
    </row>
    <row r="76" spans="1:13" ht="22.5" customHeight="1">
      <c r="A76" s="97"/>
      <c r="B76" s="109"/>
      <c r="C76" s="129"/>
      <c r="D76" s="139"/>
      <c r="E76" s="254"/>
      <c r="F76" s="164"/>
      <c r="G76" s="165"/>
      <c r="H76" s="165"/>
      <c r="I76" s="148"/>
      <c r="J76" s="311"/>
      <c r="K76" s="204"/>
    </row>
    <row r="77" spans="1:13" ht="22.5" customHeight="1">
      <c r="A77" s="97"/>
      <c r="B77" s="109"/>
      <c r="C77" s="129"/>
      <c r="D77" s="139"/>
      <c r="E77" s="254"/>
      <c r="F77" s="164"/>
      <c r="G77" s="165"/>
      <c r="H77" s="165"/>
      <c r="I77" s="148"/>
      <c r="J77" s="311"/>
      <c r="K77" s="204"/>
    </row>
    <row r="78" spans="1:13" ht="22.5" customHeight="1">
      <c r="A78" s="97"/>
      <c r="B78" s="109"/>
      <c r="C78" s="129"/>
      <c r="D78" s="139"/>
      <c r="E78" s="254"/>
      <c r="F78" s="164"/>
      <c r="G78" s="165"/>
      <c r="H78" s="165"/>
      <c r="I78" s="148"/>
      <c r="J78" s="311"/>
      <c r="K78" s="204"/>
      <c r="M78" s="244">
        <f>SUMIF(E58:E80,"立候補準備",C58:C80)</f>
        <v>0</v>
      </c>
    </row>
    <row r="79" spans="1:13" ht="22.5" customHeight="1">
      <c r="A79" s="97"/>
      <c r="B79" s="109"/>
      <c r="C79" s="129"/>
      <c r="D79" s="139"/>
      <c r="E79" s="254"/>
      <c r="F79" s="164"/>
      <c r="G79" s="165"/>
      <c r="H79" s="165"/>
      <c r="I79" s="148"/>
      <c r="J79" s="311"/>
      <c r="K79" s="204"/>
      <c r="M79" s="244">
        <f>SUMIF(E58:E80,"選 挙 運 動",C58:C80)</f>
        <v>0</v>
      </c>
    </row>
    <row r="80" spans="1:13" ht="22.5" customHeight="1">
      <c r="A80" s="97"/>
      <c r="B80" s="109"/>
      <c r="C80" s="131"/>
      <c r="D80" s="141"/>
      <c r="E80" s="254"/>
      <c r="F80" s="290"/>
      <c r="G80" s="291"/>
      <c r="H80" s="291"/>
      <c r="I80" s="308"/>
      <c r="J80" s="314"/>
      <c r="K80" s="300"/>
      <c r="M80" s="244">
        <f>SUM(M78:M79)</f>
        <v>0</v>
      </c>
    </row>
    <row r="81" spans="1:13" ht="18.75" customHeight="1">
      <c r="A81" s="248" t="s">
        <v>16</v>
      </c>
      <c r="B81" s="251"/>
      <c r="C81" s="252"/>
      <c r="D81" s="253"/>
      <c r="E81" s="256"/>
      <c r="F81" s="256"/>
      <c r="G81" s="258"/>
      <c r="H81" s="259"/>
      <c r="I81" s="256"/>
      <c r="J81" s="264"/>
      <c r="K81" s="269"/>
      <c r="M81" s="245" t="str">
        <f>IF(M80=C81,"OK","NG")</f>
        <v>OK</v>
      </c>
    </row>
    <row r="82" spans="1:13" ht="18.75" customHeight="1">
      <c r="A82" s="94" t="s">
        <v>52</v>
      </c>
      <c r="B82" s="106" t="s">
        <v>146</v>
      </c>
      <c r="C82" s="127"/>
      <c r="D82" s="239"/>
      <c r="F82" s="147"/>
      <c r="G82" s="127" t="s">
        <v>112</v>
      </c>
      <c r="K82" s="87" t="s">
        <v>86</v>
      </c>
      <c r="M82" s="215" t="s">
        <v>20</v>
      </c>
    </row>
    <row r="83" spans="1:13" ht="15" customHeight="1">
      <c r="A83" s="95" t="s">
        <v>1</v>
      </c>
      <c r="B83" s="107"/>
      <c r="C83" s="128" t="s">
        <v>115</v>
      </c>
      <c r="D83" s="107"/>
      <c r="E83" s="107" t="s">
        <v>15</v>
      </c>
      <c r="F83" s="257" t="s">
        <v>11</v>
      </c>
      <c r="G83" s="107" t="s">
        <v>18</v>
      </c>
      <c r="H83" s="107"/>
      <c r="I83" s="107"/>
      <c r="J83" s="260" t="s">
        <v>75</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272"/>
      <c r="B85" s="273"/>
      <c r="C85" s="129"/>
      <c r="D85" s="139"/>
      <c r="E85" s="276"/>
      <c r="F85" s="261"/>
      <c r="G85" s="279"/>
      <c r="H85" s="279"/>
      <c r="I85" s="307"/>
      <c r="J85" s="310"/>
      <c r="K85" s="299"/>
      <c r="M85" s="215"/>
    </row>
    <row r="86" spans="1:13" ht="22.5" customHeight="1">
      <c r="A86" s="97"/>
      <c r="B86" s="109"/>
      <c r="C86" s="129"/>
      <c r="D86" s="139"/>
      <c r="E86" s="254"/>
      <c r="F86" s="277"/>
      <c r="G86" s="165"/>
      <c r="H86" s="165"/>
      <c r="I86" s="148"/>
      <c r="J86" s="311"/>
      <c r="K86" s="204"/>
      <c r="M86" s="215"/>
    </row>
    <row r="87" spans="1:13" ht="22.5" customHeight="1">
      <c r="A87" s="97"/>
      <c r="B87" s="109"/>
      <c r="C87" s="129"/>
      <c r="D87" s="139"/>
      <c r="E87" s="254"/>
      <c r="F87" s="164"/>
      <c r="G87" s="165"/>
      <c r="H87" s="165"/>
      <c r="I87" s="148"/>
      <c r="J87" s="311"/>
      <c r="K87" s="204"/>
      <c r="M87" s="215"/>
    </row>
    <row r="88" spans="1:13" ht="22.5" customHeight="1">
      <c r="A88" s="97"/>
      <c r="B88" s="109"/>
      <c r="C88" s="129"/>
      <c r="D88" s="139"/>
      <c r="E88" s="254"/>
      <c r="F88" s="277"/>
      <c r="G88" s="165"/>
      <c r="H88" s="165"/>
      <c r="I88" s="148"/>
      <c r="J88" s="311"/>
      <c r="K88" s="204"/>
      <c r="M88" s="215"/>
    </row>
    <row r="89" spans="1:13" ht="22.5" customHeight="1">
      <c r="A89" s="97"/>
      <c r="B89" s="109"/>
      <c r="C89" s="129"/>
      <c r="D89" s="139"/>
      <c r="E89" s="254"/>
      <c r="F89" s="278"/>
      <c r="G89" s="165"/>
      <c r="H89" s="165"/>
      <c r="I89" s="148"/>
      <c r="J89" s="311"/>
      <c r="K89" s="204"/>
      <c r="M89" s="215"/>
    </row>
    <row r="90" spans="1:13" ht="22.5" customHeight="1">
      <c r="A90" s="97"/>
      <c r="B90" s="109"/>
      <c r="C90" s="129"/>
      <c r="D90" s="139"/>
      <c r="E90" s="254"/>
      <c r="F90" s="164"/>
      <c r="G90" s="165"/>
      <c r="H90" s="165"/>
      <c r="I90" s="148"/>
      <c r="J90" s="311"/>
      <c r="K90" s="204"/>
      <c r="M90" s="215"/>
    </row>
    <row r="91" spans="1:13" ht="22.5" customHeight="1">
      <c r="A91" s="97"/>
      <c r="B91" s="109"/>
      <c r="C91" s="129"/>
      <c r="D91" s="139"/>
      <c r="E91" s="254"/>
      <c r="F91" s="164"/>
      <c r="G91" s="165"/>
      <c r="H91" s="165"/>
      <c r="I91" s="148"/>
      <c r="J91" s="311"/>
      <c r="K91" s="204"/>
      <c r="M91" s="215"/>
    </row>
    <row r="92" spans="1:13" ht="22.5" customHeight="1">
      <c r="A92" s="97"/>
      <c r="B92" s="109"/>
      <c r="C92" s="129"/>
      <c r="D92" s="139"/>
      <c r="E92" s="254"/>
      <c r="F92" s="164"/>
      <c r="G92" s="165"/>
      <c r="H92" s="165"/>
      <c r="I92" s="148"/>
      <c r="J92" s="311"/>
      <c r="K92" s="204"/>
      <c r="M92" s="215"/>
    </row>
    <row r="93" spans="1:13" ht="22.5" customHeight="1">
      <c r="A93" s="97"/>
      <c r="B93" s="109"/>
      <c r="C93" s="129"/>
      <c r="D93" s="139"/>
      <c r="E93" s="254"/>
      <c r="F93" s="164"/>
      <c r="G93" s="165"/>
      <c r="H93" s="165"/>
      <c r="I93" s="148"/>
      <c r="J93" s="311"/>
      <c r="K93" s="204"/>
      <c r="M93" s="215"/>
    </row>
    <row r="94" spans="1:13" ht="22.5" customHeight="1">
      <c r="A94" s="97"/>
      <c r="B94" s="109"/>
      <c r="C94" s="129"/>
      <c r="D94" s="139"/>
      <c r="E94" s="254"/>
      <c r="F94" s="164"/>
      <c r="G94" s="165"/>
      <c r="H94" s="165"/>
      <c r="I94" s="148"/>
      <c r="J94" s="311"/>
      <c r="K94" s="204"/>
      <c r="M94" s="215"/>
    </row>
    <row r="95" spans="1:13" ht="22.5" customHeight="1">
      <c r="A95" s="97"/>
      <c r="B95" s="109"/>
      <c r="C95" s="129"/>
      <c r="D95" s="139"/>
      <c r="E95" s="254"/>
      <c r="F95" s="164"/>
      <c r="G95" s="165"/>
      <c r="H95" s="165"/>
      <c r="I95" s="148"/>
      <c r="J95" s="311"/>
      <c r="K95" s="204"/>
      <c r="M95" s="215"/>
    </row>
    <row r="96" spans="1:13" ht="22.5" customHeight="1">
      <c r="A96" s="97"/>
      <c r="B96" s="109"/>
      <c r="C96" s="129"/>
      <c r="D96" s="139"/>
      <c r="E96" s="254"/>
      <c r="F96" s="277"/>
      <c r="G96" s="165"/>
      <c r="H96" s="165"/>
      <c r="I96" s="148"/>
      <c r="J96" s="312"/>
      <c r="K96" s="204"/>
      <c r="M96" s="215"/>
    </row>
    <row r="97" spans="1:13" ht="22.5" customHeight="1">
      <c r="A97" s="97"/>
      <c r="B97" s="109"/>
      <c r="C97" s="129"/>
      <c r="D97" s="139"/>
      <c r="E97" s="254"/>
      <c r="F97" s="277"/>
      <c r="G97" s="165"/>
      <c r="H97" s="165"/>
      <c r="I97" s="148"/>
      <c r="J97" s="311"/>
      <c r="K97" s="204"/>
    </row>
    <row r="98" spans="1:13" ht="22.5" customHeight="1">
      <c r="A98" s="272"/>
      <c r="B98" s="273"/>
      <c r="C98" s="129"/>
      <c r="D98" s="139"/>
      <c r="E98" s="276"/>
      <c r="F98" s="261"/>
      <c r="G98" s="279"/>
      <c r="H98" s="279"/>
      <c r="I98" s="307"/>
      <c r="J98" s="313"/>
      <c r="K98" s="285"/>
    </row>
    <row r="99" spans="1:13" ht="22.5" customHeight="1">
      <c r="A99" s="97"/>
      <c r="B99" s="109"/>
      <c r="C99" s="129"/>
      <c r="D99" s="139"/>
      <c r="E99" s="254"/>
      <c r="F99" s="164"/>
      <c r="G99" s="165"/>
      <c r="H99" s="165"/>
      <c r="I99" s="148"/>
      <c r="J99" s="311"/>
      <c r="K99" s="204"/>
    </row>
    <row r="100" spans="1:13" ht="22.5" customHeight="1">
      <c r="A100" s="97"/>
      <c r="B100" s="109"/>
      <c r="C100" s="129"/>
      <c r="D100" s="139"/>
      <c r="E100" s="254"/>
      <c r="F100" s="164"/>
      <c r="G100" s="165"/>
      <c r="H100" s="165"/>
      <c r="I100" s="148"/>
      <c r="J100" s="311"/>
      <c r="K100" s="204"/>
    </row>
    <row r="101" spans="1:13" ht="22.5" customHeight="1">
      <c r="A101" s="97"/>
      <c r="B101" s="109"/>
      <c r="C101" s="129"/>
      <c r="D101" s="139"/>
      <c r="E101" s="254"/>
      <c r="F101" s="164"/>
      <c r="G101" s="165"/>
      <c r="H101" s="165"/>
      <c r="I101" s="148"/>
      <c r="J101" s="311"/>
      <c r="K101" s="204"/>
    </row>
    <row r="102" spans="1:13" ht="22.5" customHeight="1">
      <c r="A102" s="97"/>
      <c r="B102" s="109"/>
      <c r="C102" s="129"/>
      <c r="D102" s="139"/>
      <c r="E102" s="254"/>
      <c r="F102" s="164"/>
      <c r="G102" s="165"/>
      <c r="H102" s="165"/>
      <c r="I102" s="148"/>
      <c r="J102" s="311"/>
      <c r="K102" s="204"/>
    </row>
    <row r="103" spans="1:13" ht="22.5" customHeight="1">
      <c r="A103" s="97"/>
      <c r="B103" s="109"/>
      <c r="C103" s="129"/>
      <c r="D103" s="139"/>
      <c r="E103" s="254"/>
      <c r="F103" s="164"/>
      <c r="G103" s="165"/>
      <c r="H103" s="165"/>
      <c r="I103" s="148"/>
      <c r="J103" s="311"/>
      <c r="K103" s="204"/>
    </row>
    <row r="104" spans="1:13" ht="22.5" customHeight="1">
      <c r="A104" s="97"/>
      <c r="B104" s="109"/>
      <c r="C104" s="129"/>
      <c r="D104" s="139"/>
      <c r="E104" s="254"/>
      <c r="F104" s="164"/>
      <c r="G104" s="165"/>
      <c r="H104" s="165"/>
      <c r="I104" s="148"/>
      <c r="J104" s="311"/>
      <c r="K104" s="204"/>
    </row>
    <row r="105" spans="1:13" ht="22.5" customHeight="1">
      <c r="A105" s="97"/>
      <c r="B105" s="109"/>
      <c r="C105" s="129"/>
      <c r="D105" s="139"/>
      <c r="E105" s="254"/>
      <c r="F105" s="164"/>
      <c r="G105" s="165"/>
      <c r="H105" s="165"/>
      <c r="I105" s="148"/>
      <c r="J105" s="311"/>
      <c r="K105" s="204"/>
      <c r="M105" s="244">
        <f>SUMIF(E85:E107,"立候補準備",C85:C107)</f>
        <v>0</v>
      </c>
    </row>
    <row r="106" spans="1:13" ht="22.5" customHeight="1">
      <c r="A106" s="97"/>
      <c r="B106" s="109"/>
      <c r="C106" s="129"/>
      <c r="D106" s="139"/>
      <c r="E106" s="254"/>
      <c r="F106" s="164"/>
      <c r="G106" s="165"/>
      <c r="H106" s="165"/>
      <c r="I106" s="148"/>
      <c r="J106" s="311"/>
      <c r="K106" s="204"/>
      <c r="M106" s="244">
        <f>SUMIF(E85:E107,"選 挙 運 動",C85:C107)</f>
        <v>0</v>
      </c>
    </row>
    <row r="107" spans="1:13" ht="22.5" customHeight="1">
      <c r="A107" s="97"/>
      <c r="B107" s="109"/>
      <c r="C107" s="131"/>
      <c r="D107" s="141"/>
      <c r="E107" s="254"/>
      <c r="F107" s="290"/>
      <c r="G107" s="291"/>
      <c r="H107" s="291"/>
      <c r="I107" s="308"/>
      <c r="J107" s="314"/>
      <c r="K107" s="300"/>
      <c r="M107" s="244">
        <f>SUM(M105:M106)</f>
        <v>0</v>
      </c>
    </row>
    <row r="108" spans="1:13" ht="18" customHeight="1">
      <c r="A108" s="248" t="s">
        <v>16</v>
      </c>
      <c r="B108" s="251"/>
      <c r="C108" s="252"/>
      <c r="D108" s="253"/>
      <c r="E108" s="256"/>
      <c r="F108" s="256"/>
      <c r="G108" s="258"/>
      <c r="H108" s="259"/>
      <c r="I108" s="256"/>
      <c r="J108" s="264"/>
      <c r="K108" s="269"/>
      <c r="M108" s="245" t="str">
        <f>IF(M107=C108,"OK","NG")</f>
        <v>OK</v>
      </c>
    </row>
  </sheetData>
  <mergeCells count="224">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1">
    <dataValidation type="list" allowBlank="1" showDropDown="0" showInputMessage="1" showErrorMessage="1" sqref="E4:E26 E85:E107 E58:E80 E31:E53">
      <formula1>$N$24:$N$25</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3" manualBreakCount="3">
    <brk id="27" max="16383" man="1"/>
    <brk id="54" max="10" man="1"/>
    <brk id="81" max="10"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2">
    <tabColor rgb="FF002060"/>
  </sheetPr>
  <dimension ref="A1:N108"/>
  <sheetViews>
    <sheetView view="pageBreakPreview" zoomScale="85" zoomScaleSheetLayoutView="85" workbookViewId="0">
      <pane ySplit="3" topLeftCell="A4" activePane="bottomLeft" state="frozen"/>
      <selection pane="bottomLeft" activeCell="C108" sqref="C108:D108"/>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218"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6384" width="9" style="93"/>
  </cols>
  <sheetData>
    <row r="1" spans="1:13" ht="18.75" customHeight="1">
      <c r="A1" s="94" t="s">
        <v>52</v>
      </c>
      <c r="B1" s="106" t="s">
        <v>125</v>
      </c>
      <c r="C1" s="127"/>
      <c r="D1" s="239"/>
      <c r="F1" s="147"/>
      <c r="G1" s="127" t="s">
        <v>108</v>
      </c>
      <c r="K1" s="87" t="s">
        <v>203</v>
      </c>
      <c r="M1" s="215" t="s">
        <v>76</v>
      </c>
    </row>
    <row r="2" spans="1:13" ht="15" customHeight="1">
      <c r="A2" s="95" t="s">
        <v>1</v>
      </c>
      <c r="B2" s="107"/>
      <c r="C2" s="128" t="s">
        <v>114</v>
      </c>
      <c r="D2" s="107"/>
      <c r="E2" s="107" t="s">
        <v>15</v>
      </c>
      <c r="F2" s="257" t="s">
        <v>11</v>
      </c>
      <c r="G2" s="107" t="s">
        <v>18</v>
      </c>
      <c r="H2" s="107"/>
      <c r="I2" s="107"/>
      <c r="J2" s="260" t="s">
        <v>75</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272"/>
      <c r="B4" s="273"/>
      <c r="C4" s="129"/>
      <c r="D4" s="139"/>
      <c r="E4" s="276"/>
      <c r="F4" s="261"/>
      <c r="G4" s="279"/>
      <c r="H4" s="280"/>
      <c r="I4" s="261"/>
      <c r="J4" s="310"/>
      <c r="K4" s="299"/>
      <c r="M4" s="215"/>
    </row>
    <row r="5" spans="1:13" ht="22.5" customHeight="1">
      <c r="A5" s="97"/>
      <c r="B5" s="109"/>
      <c r="C5" s="129"/>
      <c r="D5" s="139"/>
      <c r="E5" s="254"/>
      <c r="F5" s="277"/>
      <c r="G5" s="165"/>
      <c r="H5" s="281"/>
      <c r="I5" s="164"/>
      <c r="J5" s="311"/>
      <c r="K5" s="204"/>
      <c r="M5" s="215"/>
    </row>
    <row r="6" spans="1:13" ht="22.5" customHeight="1">
      <c r="A6" s="97"/>
      <c r="B6" s="109"/>
      <c r="C6" s="129"/>
      <c r="D6" s="139"/>
      <c r="E6" s="254"/>
      <c r="F6" s="277"/>
      <c r="G6" s="165"/>
      <c r="H6" s="281"/>
      <c r="I6" s="164"/>
      <c r="J6" s="311"/>
      <c r="K6" s="204"/>
      <c r="M6" s="215"/>
    </row>
    <row r="7" spans="1:13" ht="22.5" customHeight="1">
      <c r="A7" s="97"/>
      <c r="B7" s="109"/>
      <c r="C7" s="129"/>
      <c r="D7" s="139"/>
      <c r="E7" s="254"/>
      <c r="F7" s="277"/>
      <c r="G7" s="165"/>
      <c r="H7" s="281"/>
      <c r="I7" s="164"/>
      <c r="J7" s="311"/>
      <c r="K7" s="204"/>
      <c r="M7" s="215"/>
    </row>
    <row r="8" spans="1:13" ht="22.5" customHeight="1">
      <c r="A8" s="97"/>
      <c r="B8" s="109"/>
      <c r="C8" s="129"/>
      <c r="D8" s="139"/>
      <c r="E8" s="254"/>
      <c r="F8" s="324"/>
      <c r="G8" s="165"/>
      <c r="H8" s="281"/>
      <c r="I8" s="164"/>
      <c r="J8" s="311"/>
      <c r="K8" s="204"/>
      <c r="M8" s="215"/>
    </row>
    <row r="9" spans="1:13" ht="22.5" customHeight="1">
      <c r="A9" s="97"/>
      <c r="B9" s="109"/>
      <c r="C9" s="129"/>
      <c r="D9" s="139"/>
      <c r="E9" s="254"/>
      <c r="F9" s="324"/>
      <c r="G9" s="165"/>
      <c r="H9" s="281"/>
      <c r="I9" s="164"/>
      <c r="J9" s="311"/>
      <c r="K9" s="204"/>
      <c r="M9" s="215"/>
    </row>
    <row r="10" spans="1:13" ht="22.5" customHeight="1">
      <c r="A10" s="97"/>
      <c r="B10" s="109"/>
      <c r="C10" s="129"/>
      <c r="D10" s="139"/>
      <c r="E10" s="254"/>
      <c r="F10" s="324"/>
      <c r="G10" s="165"/>
      <c r="H10" s="281"/>
      <c r="I10" s="164"/>
      <c r="J10" s="311"/>
      <c r="K10" s="204"/>
      <c r="M10" s="215"/>
    </row>
    <row r="11" spans="1:13" ht="22.5" customHeight="1">
      <c r="A11" s="97"/>
      <c r="B11" s="109"/>
      <c r="C11" s="129"/>
      <c r="D11" s="139"/>
      <c r="E11" s="254"/>
      <c r="F11" s="324"/>
      <c r="G11" s="165"/>
      <c r="H11" s="281"/>
      <c r="I11" s="164"/>
      <c r="J11" s="311"/>
      <c r="K11" s="204"/>
      <c r="M11" s="215"/>
    </row>
    <row r="12" spans="1:13" ht="22.5" customHeight="1">
      <c r="A12" s="97"/>
      <c r="B12" s="109"/>
      <c r="C12" s="129"/>
      <c r="D12" s="139"/>
      <c r="E12" s="254"/>
      <c r="F12" s="324"/>
      <c r="G12" s="165"/>
      <c r="H12" s="281"/>
      <c r="I12" s="164"/>
      <c r="J12" s="311"/>
      <c r="K12" s="204"/>
      <c r="M12" s="215"/>
    </row>
    <row r="13" spans="1:13" ht="22.5" customHeight="1">
      <c r="A13" s="97"/>
      <c r="B13" s="109"/>
      <c r="C13" s="129"/>
      <c r="D13" s="139"/>
      <c r="E13" s="254"/>
      <c r="F13" s="164"/>
      <c r="G13" s="165"/>
      <c r="H13" s="281"/>
      <c r="I13" s="164"/>
      <c r="J13" s="311"/>
      <c r="K13" s="204"/>
      <c r="M13" s="215"/>
    </row>
    <row r="14" spans="1:13" ht="22.5" customHeight="1">
      <c r="A14" s="97"/>
      <c r="B14" s="109"/>
      <c r="C14" s="129"/>
      <c r="D14" s="139"/>
      <c r="E14" s="254"/>
      <c r="F14" s="164"/>
      <c r="G14" s="165"/>
      <c r="H14" s="281"/>
      <c r="I14" s="164"/>
      <c r="J14" s="311"/>
      <c r="K14" s="204"/>
      <c r="M14" s="215"/>
    </row>
    <row r="15" spans="1:13" ht="22.5" customHeight="1">
      <c r="A15" s="97"/>
      <c r="B15" s="109"/>
      <c r="C15" s="129"/>
      <c r="D15" s="139"/>
      <c r="E15" s="254"/>
      <c r="F15" s="164"/>
      <c r="G15" s="165"/>
      <c r="H15" s="281"/>
      <c r="I15" s="164"/>
      <c r="J15" s="311"/>
      <c r="K15" s="204"/>
      <c r="M15" s="215"/>
    </row>
    <row r="16" spans="1:13" ht="22.5" customHeight="1">
      <c r="A16" s="97"/>
      <c r="B16" s="109"/>
      <c r="C16" s="129"/>
      <c r="D16" s="139"/>
      <c r="E16" s="254"/>
      <c r="F16" s="164"/>
      <c r="G16" s="165"/>
      <c r="H16" s="281"/>
      <c r="I16" s="164"/>
      <c r="J16" s="311"/>
      <c r="K16" s="204"/>
    </row>
    <row r="17" spans="1:14" ht="22.5" customHeight="1">
      <c r="A17" s="97"/>
      <c r="B17" s="109"/>
      <c r="C17" s="129"/>
      <c r="D17" s="139"/>
      <c r="E17" s="254"/>
      <c r="F17" s="164"/>
      <c r="G17" s="165"/>
      <c r="H17" s="281"/>
      <c r="I17" s="164"/>
      <c r="J17" s="311"/>
      <c r="K17" s="204"/>
    </row>
    <row r="18" spans="1:14" ht="22.5" customHeight="1">
      <c r="A18" s="97"/>
      <c r="B18" s="109"/>
      <c r="C18" s="129"/>
      <c r="D18" s="139"/>
      <c r="E18" s="254"/>
      <c r="F18" s="164"/>
      <c r="G18" s="165"/>
      <c r="H18" s="281"/>
      <c r="I18" s="164"/>
      <c r="J18" s="311"/>
      <c r="K18" s="204"/>
    </row>
    <row r="19" spans="1:14" ht="22.5" customHeight="1">
      <c r="A19" s="97"/>
      <c r="B19" s="109"/>
      <c r="C19" s="129"/>
      <c r="D19" s="139"/>
      <c r="E19" s="254"/>
      <c r="F19" s="164"/>
      <c r="G19" s="165"/>
      <c r="H19" s="281"/>
      <c r="I19" s="164"/>
      <c r="J19" s="311"/>
      <c r="K19" s="204"/>
    </row>
    <row r="20" spans="1:14" ht="22.5" customHeight="1">
      <c r="A20" s="97"/>
      <c r="B20" s="109"/>
      <c r="C20" s="129"/>
      <c r="D20" s="139"/>
      <c r="E20" s="254"/>
      <c r="F20" s="164"/>
      <c r="G20" s="165"/>
      <c r="H20" s="281"/>
      <c r="I20" s="164"/>
      <c r="J20" s="311"/>
      <c r="K20" s="204"/>
    </row>
    <row r="21" spans="1:14" ht="22.5" customHeight="1">
      <c r="A21" s="97"/>
      <c r="B21" s="109"/>
      <c r="C21" s="129"/>
      <c r="D21" s="139"/>
      <c r="E21" s="254"/>
      <c r="F21" s="277"/>
      <c r="G21" s="165"/>
      <c r="H21" s="165"/>
      <c r="I21" s="277"/>
      <c r="J21" s="312"/>
      <c r="K21" s="204"/>
    </row>
    <row r="22" spans="1:14" ht="22.5" customHeight="1">
      <c r="A22" s="97"/>
      <c r="B22" s="109"/>
      <c r="C22" s="129"/>
      <c r="D22" s="139"/>
      <c r="E22" s="254"/>
      <c r="F22" s="277"/>
      <c r="G22" s="165"/>
      <c r="H22" s="281"/>
      <c r="I22" s="164"/>
      <c r="J22" s="311"/>
      <c r="K22" s="204"/>
    </row>
    <row r="23" spans="1:14" ht="22.5" customHeight="1">
      <c r="A23" s="97"/>
      <c r="B23" s="109"/>
      <c r="C23" s="129"/>
      <c r="D23" s="139"/>
      <c r="E23" s="254"/>
      <c r="F23" s="164"/>
      <c r="G23" s="165"/>
      <c r="H23" s="281"/>
      <c r="I23" s="164"/>
      <c r="J23" s="311"/>
      <c r="K23" s="204"/>
    </row>
    <row r="24" spans="1:14" ht="22.5" customHeight="1">
      <c r="A24" s="97"/>
      <c r="B24" s="109"/>
      <c r="C24" s="129"/>
      <c r="D24" s="139"/>
      <c r="E24" s="254"/>
      <c r="F24" s="164"/>
      <c r="G24" s="165"/>
      <c r="H24" s="281"/>
      <c r="I24" s="164"/>
      <c r="J24" s="311"/>
      <c r="K24" s="204"/>
      <c r="M24" s="244">
        <f>SUMIF(E4:E26,"立候補準備",C4:C26)</f>
        <v>0</v>
      </c>
      <c r="N24" s="246" t="s">
        <v>34</v>
      </c>
    </row>
    <row r="25" spans="1:14" ht="22.5" customHeight="1">
      <c r="A25" s="97"/>
      <c r="B25" s="109"/>
      <c r="C25" s="129"/>
      <c r="D25" s="139"/>
      <c r="E25" s="254"/>
      <c r="F25" s="164"/>
      <c r="G25" s="165"/>
      <c r="H25" s="281"/>
      <c r="I25" s="164"/>
      <c r="J25" s="311"/>
      <c r="K25" s="204"/>
      <c r="M25" s="244">
        <f>SUMIF(E4:E26,"選 挙 運 動",C4:C26)</f>
        <v>0</v>
      </c>
      <c r="N25" s="246" t="s">
        <v>49</v>
      </c>
    </row>
    <row r="26" spans="1:14" ht="22.5" customHeight="1">
      <c r="A26" s="97"/>
      <c r="B26" s="109"/>
      <c r="C26" s="130"/>
      <c r="D26" s="140"/>
      <c r="E26" s="254"/>
      <c r="F26" s="290"/>
      <c r="G26" s="291"/>
      <c r="H26" s="294"/>
      <c r="I26" s="290"/>
      <c r="J26" s="314"/>
      <c r="K26" s="300"/>
      <c r="M26" s="244">
        <f>SUM(M24:M25)</f>
        <v>0</v>
      </c>
    </row>
    <row r="27" spans="1:14" ht="18.75" customHeight="1">
      <c r="A27" s="317" t="s">
        <v>16</v>
      </c>
      <c r="B27" s="318"/>
      <c r="C27" s="320"/>
      <c r="D27" s="321"/>
      <c r="E27" s="322"/>
      <c r="F27" s="323"/>
      <c r="G27" s="325"/>
      <c r="H27" s="326"/>
      <c r="I27" s="323"/>
      <c r="J27" s="327"/>
      <c r="K27" s="328"/>
      <c r="M27" s="245" t="str">
        <f>IF(M26=C27,"OK","NG")</f>
        <v>OK</v>
      </c>
    </row>
    <row r="28" spans="1:14" ht="18.75" customHeight="1">
      <c r="A28" s="94" t="s">
        <v>52</v>
      </c>
      <c r="B28" s="106" t="s">
        <v>125</v>
      </c>
      <c r="C28" s="127"/>
      <c r="D28" s="239"/>
      <c r="F28" s="147"/>
      <c r="G28" s="127" t="s">
        <v>109</v>
      </c>
      <c r="K28" s="87" t="s">
        <v>203</v>
      </c>
      <c r="M28" s="215" t="s">
        <v>58</v>
      </c>
    </row>
    <row r="29" spans="1:14" ht="15" customHeight="1">
      <c r="A29" s="95" t="s">
        <v>1</v>
      </c>
      <c r="B29" s="107"/>
      <c r="C29" s="128" t="s">
        <v>115</v>
      </c>
      <c r="D29" s="107"/>
      <c r="E29" s="107" t="s">
        <v>15</v>
      </c>
      <c r="F29" s="257" t="s">
        <v>11</v>
      </c>
      <c r="G29" s="107" t="s">
        <v>18</v>
      </c>
      <c r="H29" s="107"/>
      <c r="I29" s="107"/>
      <c r="J29" s="260" t="s">
        <v>75</v>
      </c>
      <c r="K29" s="202" t="s">
        <v>12</v>
      </c>
      <c r="M29" s="215"/>
    </row>
    <row r="30" spans="1:14" ht="15" customHeight="1">
      <c r="A30" s="96"/>
      <c r="B30" s="108"/>
      <c r="C30" s="108"/>
      <c r="D30" s="108"/>
      <c r="E30" s="108"/>
      <c r="F30" s="148"/>
      <c r="G30" s="148" t="s">
        <v>7</v>
      </c>
      <c r="H30" s="148" t="s">
        <v>2</v>
      </c>
      <c r="I30" s="108" t="s">
        <v>35</v>
      </c>
      <c r="J30" s="261"/>
      <c r="K30" s="203"/>
      <c r="M30" s="215"/>
    </row>
    <row r="31" spans="1:14" ht="22.5" customHeight="1">
      <c r="A31" s="272"/>
      <c r="B31" s="273"/>
      <c r="C31" s="129"/>
      <c r="D31" s="139"/>
      <c r="E31" s="276"/>
      <c r="F31" s="261"/>
      <c r="G31" s="279"/>
      <c r="H31" s="280"/>
      <c r="I31" s="261"/>
      <c r="J31" s="310"/>
      <c r="K31" s="299"/>
      <c r="M31" s="215"/>
    </row>
    <row r="32" spans="1:14" ht="22.5" customHeight="1">
      <c r="A32" s="97"/>
      <c r="B32" s="109"/>
      <c r="C32" s="129"/>
      <c r="D32" s="139"/>
      <c r="E32" s="254"/>
      <c r="F32" s="277"/>
      <c r="G32" s="165"/>
      <c r="H32" s="281"/>
      <c r="I32" s="164"/>
      <c r="J32" s="311"/>
      <c r="K32" s="204"/>
      <c r="M32" s="215"/>
    </row>
    <row r="33" spans="1:13" ht="22.5" customHeight="1">
      <c r="A33" s="97"/>
      <c r="B33" s="109"/>
      <c r="C33" s="129"/>
      <c r="D33" s="139"/>
      <c r="E33" s="254"/>
      <c r="F33" s="164"/>
      <c r="G33" s="165"/>
      <c r="H33" s="281"/>
      <c r="I33" s="164"/>
      <c r="J33" s="311"/>
      <c r="K33" s="204"/>
      <c r="M33" s="215"/>
    </row>
    <row r="34" spans="1:13" ht="22.5" customHeight="1">
      <c r="A34" s="97"/>
      <c r="B34" s="109"/>
      <c r="C34" s="129"/>
      <c r="D34" s="139"/>
      <c r="E34" s="254"/>
      <c r="F34" s="277"/>
      <c r="G34" s="165"/>
      <c r="H34" s="281"/>
      <c r="I34" s="164"/>
      <c r="J34" s="311"/>
      <c r="K34" s="204"/>
      <c r="M34" s="215"/>
    </row>
    <row r="35" spans="1:13" ht="22.5" customHeight="1">
      <c r="A35" s="97"/>
      <c r="B35" s="109"/>
      <c r="C35" s="129"/>
      <c r="D35" s="139"/>
      <c r="E35" s="254"/>
      <c r="F35" s="324"/>
      <c r="G35" s="165"/>
      <c r="H35" s="281"/>
      <c r="I35" s="164"/>
      <c r="J35" s="311"/>
      <c r="K35" s="204"/>
      <c r="M35" s="215"/>
    </row>
    <row r="36" spans="1:13" ht="22.5" customHeight="1">
      <c r="A36" s="97"/>
      <c r="B36" s="109"/>
      <c r="C36" s="129"/>
      <c r="D36" s="139"/>
      <c r="E36" s="254"/>
      <c r="F36" s="324"/>
      <c r="G36" s="165"/>
      <c r="H36" s="281"/>
      <c r="I36" s="164"/>
      <c r="J36" s="311"/>
      <c r="K36" s="204"/>
      <c r="M36" s="215"/>
    </row>
    <row r="37" spans="1:13" ht="22.5" customHeight="1">
      <c r="A37" s="97"/>
      <c r="B37" s="109"/>
      <c r="C37" s="129"/>
      <c r="D37" s="139"/>
      <c r="E37" s="254"/>
      <c r="F37" s="324"/>
      <c r="G37" s="165"/>
      <c r="H37" s="281"/>
      <c r="I37" s="164"/>
      <c r="J37" s="311"/>
      <c r="K37" s="204"/>
      <c r="M37" s="215"/>
    </row>
    <row r="38" spans="1:13" ht="22.5" customHeight="1">
      <c r="A38" s="97"/>
      <c r="B38" s="109"/>
      <c r="C38" s="129"/>
      <c r="D38" s="139"/>
      <c r="E38" s="254"/>
      <c r="F38" s="324"/>
      <c r="G38" s="165"/>
      <c r="H38" s="281"/>
      <c r="I38" s="164"/>
      <c r="J38" s="311"/>
      <c r="K38" s="204"/>
      <c r="M38" s="215"/>
    </row>
    <row r="39" spans="1:13" ht="22.5" customHeight="1">
      <c r="A39" s="97"/>
      <c r="B39" s="109"/>
      <c r="C39" s="129"/>
      <c r="D39" s="139"/>
      <c r="E39" s="254"/>
      <c r="F39" s="324"/>
      <c r="G39" s="165"/>
      <c r="H39" s="281"/>
      <c r="I39" s="164"/>
      <c r="J39" s="311"/>
      <c r="K39" s="204"/>
      <c r="M39" s="215"/>
    </row>
    <row r="40" spans="1:13" ht="22.5" customHeight="1">
      <c r="A40" s="97"/>
      <c r="B40" s="109"/>
      <c r="C40" s="129"/>
      <c r="D40" s="139"/>
      <c r="E40" s="254"/>
      <c r="F40" s="164"/>
      <c r="G40" s="165"/>
      <c r="H40" s="281"/>
      <c r="I40" s="164"/>
      <c r="J40" s="311"/>
      <c r="K40" s="204"/>
      <c r="M40" s="215"/>
    </row>
    <row r="41" spans="1:13" ht="22.5" customHeight="1">
      <c r="A41" s="97"/>
      <c r="B41" s="109"/>
      <c r="C41" s="129"/>
      <c r="D41" s="139"/>
      <c r="E41" s="254"/>
      <c r="F41" s="164"/>
      <c r="G41" s="165"/>
      <c r="H41" s="281"/>
      <c r="I41" s="164"/>
      <c r="J41" s="311"/>
      <c r="K41" s="204"/>
      <c r="M41" s="215"/>
    </row>
    <row r="42" spans="1:13" ht="22.5" customHeight="1">
      <c r="A42" s="97"/>
      <c r="B42" s="109"/>
      <c r="C42" s="129"/>
      <c r="D42" s="139"/>
      <c r="E42" s="254"/>
      <c r="F42" s="164"/>
      <c r="G42" s="165"/>
      <c r="H42" s="281"/>
      <c r="I42" s="164"/>
      <c r="J42" s="311"/>
      <c r="K42" s="204"/>
      <c r="M42" s="215"/>
    </row>
    <row r="43" spans="1:13" ht="22.5" customHeight="1">
      <c r="A43" s="97"/>
      <c r="B43" s="109"/>
      <c r="C43" s="129"/>
      <c r="D43" s="139"/>
      <c r="E43" s="254"/>
      <c r="F43" s="164"/>
      <c r="G43" s="165"/>
      <c r="H43" s="281"/>
      <c r="I43" s="164"/>
      <c r="J43" s="311"/>
      <c r="K43" s="204"/>
    </row>
    <row r="44" spans="1:13" ht="22.5" customHeight="1">
      <c r="A44" s="97"/>
      <c r="B44" s="109"/>
      <c r="C44" s="129"/>
      <c r="D44" s="139"/>
      <c r="E44" s="254"/>
      <c r="F44" s="164"/>
      <c r="G44" s="165"/>
      <c r="H44" s="281"/>
      <c r="I44" s="164"/>
      <c r="J44" s="311"/>
      <c r="K44" s="204"/>
    </row>
    <row r="45" spans="1:13" ht="22.5" customHeight="1">
      <c r="A45" s="97"/>
      <c r="B45" s="109"/>
      <c r="C45" s="129"/>
      <c r="D45" s="139"/>
      <c r="E45" s="254"/>
      <c r="F45" s="164"/>
      <c r="G45" s="165"/>
      <c r="H45" s="281"/>
      <c r="I45" s="164"/>
      <c r="J45" s="311"/>
      <c r="K45" s="204"/>
    </row>
    <row r="46" spans="1:13" ht="22.5" customHeight="1">
      <c r="A46" s="97"/>
      <c r="B46" s="109"/>
      <c r="C46" s="129"/>
      <c r="D46" s="139"/>
      <c r="E46" s="254"/>
      <c r="F46" s="164"/>
      <c r="G46" s="165"/>
      <c r="H46" s="281"/>
      <c r="I46" s="164"/>
      <c r="J46" s="311"/>
      <c r="K46" s="204"/>
    </row>
    <row r="47" spans="1:13" ht="22.5" customHeight="1">
      <c r="A47" s="97"/>
      <c r="B47" s="109"/>
      <c r="C47" s="129"/>
      <c r="D47" s="139"/>
      <c r="E47" s="254"/>
      <c r="F47" s="164"/>
      <c r="G47" s="165"/>
      <c r="H47" s="281"/>
      <c r="I47" s="164"/>
      <c r="J47" s="311"/>
      <c r="K47" s="204"/>
    </row>
    <row r="48" spans="1:13" ht="22.5" customHeight="1">
      <c r="A48" s="97"/>
      <c r="B48" s="109"/>
      <c r="C48" s="129"/>
      <c r="D48" s="139"/>
      <c r="E48" s="254"/>
      <c r="F48" s="277"/>
      <c r="G48" s="165"/>
      <c r="H48" s="165"/>
      <c r="I48" s="277"/>
      <c r="J48" s="312"/>
      <c r="K48" s="204"/>
    </row>
    <row r="49" spans="1:13" ht="22.5" customHeight="1">
      <c r="A49" s="97"/>
      <c r="B49" s="109"/>
      <c r="C49" s="129"/>
      <c r="D49" s="139"/>
      <c r="E49" s="254"/>
      <c r="F49" s="277"/>
      <c r="G49" s="165"/>
      <c r="H49" s="281"/>
      <c r="I49" s="164"/>
      <c r="J49" s="311"/>
      <c r="K49" s="204"/>
    </row>
    <row r="50" spans="1:13" ht="22.5" customHeight="1">
      <c r="A50" s="97"/>
      <c r="B50" s="109"/>
      <c r="C50" s="129"/>
      <c r="D50" s="139"/>
      <c r="E50" s="254"/>
      <c r="F50" s="164"/>
      <c r="G50" s="165"/>
      <c r="H50" s="281"/>
      <c r="I50" s="164"/>
      <c r="J50" s="311"/>
      <c r="K50" s="204"/>
    </row>
    <row r="51" spans="1:13" ht="22.5" customHeight="1">
      <c r="A51" s="97"/>
      <c r="B51" s="109"/>
      <c r="C51" s="129"/>
      <c r="D51" s="139"/>
      <c r="E51" s="254"/>
      <c r="F51" s="164"/>
      <c r="G51" s="165"/>
      <c r="H51" s="281"/>
      <c r="I51" s="164"/>
      <c r="J51" s="311"/>
      <c r="K51" s="204"/>
      <c r="M51" s="244">
        <f>SUMIF(E31:E53,"立候補準備",C31:C53)</f>
        <v>0</v>
      </c>
    </row>
    <row r="52" spans="1:13" ht="22.5" customHeight="1">
      <c r="A52" s="97"/>
      <c r="B52" s="109"/>
      <c r="C52" s="129"/>
      <c r="D52" s="139"/>
      <c r="E52" s="254"/>
      <c r="F52" s="164"/>
      <c r="G52" s="165"/>
      <c r="H52" s="281"/>
      <c r="I52" s="164"/>
      <c r="J52" s="311"/>
      <c r="K52" s="204"/>
      <c r="M52" s="244">
        <f>SUMIF(E31:E53,"選 挙 運 動",C31:C53)</f>
        <v>0</v>
      </c>
    </row>
    <row r="53" spans="1:13" ht="22.5" customHeight="1">
      <c r="A53" s="97"/>
      <c r="B53" s="109"/>
      <c r="C53" s="131"/>
      <c r="D53" s="141"/>
      <c r="E53" s="254"/>
      <c r="F53" s="290"/>
      <c r="G53" s="291"/>
      <c r="H53" s="294"/>
      <c r="I53" s="290"/>
      <c r="J53" s="314"/>
      <c r="K53" s="300"/>
      <c r="M53" s="244">
        <f>SUM(M51:M52)</f>
        <v>0</v>
      </c>
    </row>
    <row r="54" spans="1:13" ht="18.75" customHeight="1">
      <c r="A54" s="317" t="s">
        <v>16</v>
      </c>
      <c r="B54" s="319"/>
      <c r="C54" s="320"/>
      <c r="D54" s="321"/>
      <c r="E54" s="323"/>
      <c r="F54" s="323"/>
      <c r="G54" s="325"/>
      <c r="H54" s="326"/>
      <c r="I54" s="323"/>
      <c r="J54" s="327"/>
      <c r="K54" s="328"/>
      <c r="M54" s="245" t="str">
        <f>IF(M53=C54,"OK","NG")</f>
        <v>OK</v>
      </c>
    </row>
    <row r="55" spans="1:13" ht="19.5" customHeight="1">
      <c r="A55" s="94" t="s">
        <v>52</v>
      </c>
      <c r="B55" s="106" t="s">
        <v>125</v>
      </c>
      <c r="C55" s="127"/>
      <c r="D55" s="239"/>
      <c r="F55" s="147"/>
      <c r="G55" s="127" t="s">
        <v>110</v>
      </c>
      <c r="K55" s="87" t="s">
        <v>203</v>
      </c>
      <c r="M55" s="215" t="s">
        <v>74</v>
      </c>
    </row>
    <row r="56" spans="1:13" ht="15" customHeight="1">
      <c r="A56" s="95" t="s">
        <v>1</v>
      </c>
      <c r="B56" s="107"/>
      <c r="C56" s="128" t="s">
        <v>114</v>
      </c>
      <c r="D56" s="107"/>
      <c r="E56" s="107" t="s">
        <v>15</v>
      </c>
      <c r="F56" s="257" t="s">
        <v>11</v>
      </c>
      <c r="G56" s="107" t="s">
        <v>18</v>
      </c>
      <c r="H56" s="107"/>
      <c r="I56" s="107"/>
      <c r="J56" s="260" t="s">
        <v>75</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272"/>
      <c r="B58" s="273"/>
      <c r="C58" s="129"/>
      <c r="D58" s="139"/>
      <c r="E58" s="276"/>
      <c r="F58" s="261"/>
      <c r="G58" s="279"/>
      <c r="H58" s="280"/>
      <c r="I58" s="261"/>
      <c r="J58" s="310"/>
      <c r="K58" s="299"/>
      <c r="M58" s="215"/>
    </row>
    <row r="59" spans="1:13" ht="22.5" customHeight="1">
      <c r="A59" s="97"/>
      <c r="B59" s="109"/>
      <c r="C59" s="129"/>
      <c r="D59" s="139"/>
      <c r="E59" s="254"/>
      <c r="F59" s="277"/>
      <c r="G59" s="165"/>
      <c r="H59" s="281"/>
      <c r="I59" s="164"/>
      <c r="J59" s="311"/>
      <c r="K59" s="204"/>
      <c r="M59" s="215"/>
    </row>
    <row r="60" spans="1:13" ht="22.5" customHeight="1">
      <c r="A60" s="97"/>
      <c r="B60" s="109"/>
      <c r="C60" s="129"/>
      <c r="D60" s="139"/>
      <c r="E60" s="254"/>
      <c r="F60" s="164"/>
      <c r="G60" s="165"/>
      <c r="H60" s="281"/>
      <c r="I60" s="164"/>
      <c r="J60" s="311"/>
      <c r="K60" s="204"/>
      <c r="M60" s="215"/>
    </row>
    <row r="61" spans="1:13" ht="22.5" customHeight="1">
      <c r="A61" s="97"/>
      <c r="B61" s="109"/>
      <c r="C61" s="129"/>
      <c r="D61" s="139"/>
      <c r="E61" s="254"/>
      <c r="F61" s="277"/>
      <c r="G61" s="165"/>
      <c r="H61" s="281"/>
      <c r="I61" s="164"/>
      <c r="J61" s="311"/>
      <c r="K61" s="204"/>
      <c r="M61" s="215"/>
    </row>
    <row r="62" spans="1:13" ht="22.5" customHeight="1">
      <c r="A62" s="97"/>
      <c r="B62" s="109"/>
      <c r="C62" s="129"/>
      <c r="D62" s="139"/>
      <c r="E62" s="254"/>
      <c r="F62" s="324"/>
      <c r="G62" s="165"/>
      <c r="H62" s="281"/>
      <c r="I62" s="164"/>
      <c r="J62" s="311"/>
      <c r="K62" s="204"/>
      <c r="M62" s="215"/>
    </row>
    <row r="63" spans="1:13" ht="22.5" customHeight="1">
      <c r="A63" s="97"/>
      <c r="B63" s="109"/>
      <c r="C63" s="129"/>
      <c r="D63" s="139"/>
      <c r="E63" s="254"/>
      <c r="F63" s="324"/>
      <c r="G63" s="165"/>
      <c r="H63" s="281"/>
      <c r="I63" s="164"/>
      <c r="J63" s="311"/>
      <c r="K63" s="204"/>
      <c r="M63" s="215"/>
    </row>
    <row r="64" spans="1:13" ht="22.5" customHeight="1">
      <c r="A64" s="97"/>
      <c r="B64" s="109"/>
      <c r="C64" s="129"/>
      <c r="D64" s="139"/>
      <c r="E64" s="254"/>
      <c r="F64" s="324"/>
      <c r="G64" s="165"/>
      <c r="H64" s="281"/>
      <c r="I64" s="164"/>
      <c r="J64" s="311"/>
      <c r="K64" s="204"/>
      <c r="M64" s="215"/>
    </row>
    <row r="65" spans="1:13" ht="22.5" customHeight="1">
      <c r="A65" s="97"/>
      <c r="B65" s="109"/>
      <c r="C65" s="129"/>
      <c r="D65" s="139"/>
      <c r="E65" s="254"/>
      <c r="F65" s="324"/>
      <c r="G65" s="165"/>
      <c r="H65" s="281"/>
      <c r="I65" s="164"/>
      <c r="J65" s="311"/>
      <c r="K65" s="204"/>
      <c r="M65" s="215"/>
    </row>
    <row r="66" spans="1:13" ht="22.5" customHeight="1">
      <c r="A66" s="97"/>
      <c r="B66" s="109"/>
      <c r="C66" s="129"/>
      <c r="D66" s="139"/>
      <c r="E66" s="254"/>
      <c r="F66" s="324"/>
      <c r="G66" s="165"/>
      <c r="H66" s="281"/>
      <c r="I66" s="164"/>
      <c r="J66" s="311"/>
      <c r="K66" s="204"/>
      <c r="M66" s="215"/>
    </row>
    <row r="67" spans="1:13" ht="22.5" customHeight="1">
      <c r="A67" s="97"/>
      <c r="B67" s="109"/>
      <c r="C67" s="129"/>
      <c r="D67" s="139"/>
      <c r="E67" s="254"/>
      <c r="F67" s="164"/>
      <c r="G67" s="165"/>
      <c r="H67" s="281"/>
      <c r="I67" s="164"/>
      <c r="J67" s="311"/>
      <c r="K67" s="204"/>
      <c r="M67" s="215"/>
    </row>
    <row r="68" spans="1:13" ht="22.5" customHeight="1">
      <c r="A68" s="97"/>
      <c r="B68" s="109"/>
      <c r="C68" s="129"/>
      <c r="D68" s="139"/>
      <c r="E68" s="254"/>
      <c r="F68" s="164"/>
      <c r="G68" s="165"/>
      <c r="H68" s="281"/>
      <c r="I68" s="164"/>
      <c r="J68" s="311"/>
      <c r="K68" s="204"/>
      <c r="M68" s="215"/>
    </row>
    <row r="69" spans="1:13" ht="22.5" customHeight="1">
      <c r="A69" s="97"/>
      <c r="B69" s="109"/>
      <c r="C69" s="129"/>
      <c r="D69" s="139"/>
      <c r="E69" s="254"/>
      <c r="F69" s="164"/>
      <c r="G69" s="165"/>
      <c r="H69" s="281"/>
      <c r="I69" s="164"/>
      <c r="J69" s="311"/>
      <c r="K69" s="204"/>
      <c r="M69" s="215"/>
    </row>
    <row r="70" spans="1:13" ht="22.5" customHeight="1">
      <c r="A70" s="97"/>
      <c r="B70" s="109"/>
      <c r="C70" s="129"/>
      <c r="D70" s="139"/>
      <c r="E70" s="254"/>
      <c r="F70" s="164"/>
      <c r="G70" s="165"/>
      <c r="H70" s="281"/>
      <c r="I70" s="164"/>
      <c r="J70" s="311"/>
      <c r="K70" s="204"/>
    </row>
    <row r="71" spans="1:13" ht="22.5" customHeight="1">
      <c r="A71" s="97"/>
      <c r="B71" s="109"/>
      <c r="C71" s="129"/>
      <c r="D71" s="139"/>
      <c r="E71" s="254"/>
      <c r="F71" s="164"/>
      <c r="G71" s="165"/>
      <c r="H71" s="281"/>
      <c r="I71" s="164"/>
      <c r="J71" s="311"/>
      <c r="K71" s="204"/>
    </row>
    <row r="72" spans="1:13" ht="22.5" customHeight="1">
      <c r="A72" s="97"/>
      <c r="B72" s="109"/>
      <c r="C72" s="129"/>
      <c r="D72" s="139"/>
      <c r="E72" s="254"/>
      <c r="F72" s="164"/>
      <c r="G72" s="165"/>
      <c r="H72" s="281"/>
      <c r="I72" s="164"/>
      <c r="J72" s="311"/>
      <c r="K72" s="204"/>
    </row>
    <row r="73" spans="1:13" ht="22.5" customHeight="1">
      <c r="A73" s="97"/>
      <c r="B73" s="109"/>
      <c r="C73" s="129"/>
      <c r="D73" s="139"/>
      <c r="E73" s="254"/>
      <c r="F73" s="164"/>
      <c r="G73" s="165"/>
      <c r="H73" s="281"/>
      <c r="I73" s="164"/>
      <c r="J73" s="311"/>
      <c r="K73" s="204"/>
    </row>
    <row r="74" spans="1:13" ht="22.5" customHeight="1">
      <c r="A74" s="97"/>
      <c r="B74" s="109"/>
      <c r="C74" s="129"/>
      <c r="D74" s="139"/>
      <c r="E74" s="254"/>
      <c r="F74" s="164"/>
      <c r="G74" s="165"/>
      <c r="H74" s="281"/>
      <c r="I74" s="164"/>
      <c r="J74" s="311"/>
      <c r="K74" s="204"/>
    </row>
    <row r="75" spans="1:13" ht="22.5" customHeight="1">
      <c r="A75" s="97"/>
      <c r="B75" s="109"/>
      <c r="C75" s="129"/>
      <c r="D75" s="139"/>
      <c r="E75" s="254"/>
      <c r="F75" s="277"/>
      <c r="G75" s="165"/>
      <c r="H75" s="165"/>
      <c r="I75" s="277"/>
      <c r="J75" s="312"/>
      <c r="K75" s="204"/>
    </row>
    <row r="76" spans="1:13" ht="22.5" customHeight="1">
      <c r="A76" s="97"/>
      <c r="B76" s="109"/>
      <c r="C76" s="129"/>
      <c r="D76" s="139"/>
      <c r="E76" s="254"/>
      <c r="F76" s="277"/>
      <c r="G76" s="165"/>
      <c r="H76" s="281"/>
      <c r="I76" s="164"/>
      <c r="J76" s="311"/>
      <c r="K76" s="204"/>
    </row>
    <row r="77" spans="1:13" ht="22.5" customHeight="1">
      <c r="A77" s="97"/>
      <c r="B77" s="109"/>
      <c r="C77" s="129"/>
      <c r="D77" s="139"/>
      <c r="E77" s="254"/>
      <c r="F77" s="164"/>
      <c r="G77" s="165"/>
      <c r="H77" s="281"/>
      <c r="I77" s="164"/>
      <c r="J77" s="311"/>
      <c r="K77" s="204"/>
    </row>
    <row r="78" spans="1:13" ht="22.5" customHeight="1">
      <c r="A78" s="97"/>
      <c r="B78" s="109"/>
      <c r="C78" s="129"/>
      <c r="D78" s="139"/>
      <c r="E78" s="254"/>
      <c r="F78" s="164"/>
      <c r="G78" s="165"/>
      <c r="H78" s="281"/>
      <c r="I78" s="164"/>
      <c r="J78" s="311"/>
      <c r="K78" s="204"/>
      <c r="M78" s="244">
        <f>SUMIF(E58:E80,"立候補準備",C58:C80)</f>
        <v>0</v>
      </c>
    </row>
    <row r="79" spans="1:13" ht="22.5" customHeight="1">
      <c r="A79" s="97"/>
      <c r="B79" s="109"/>
      <c r="C79" s="129"/>
      <c r="D79" s="139"/>
      <c r="E79" s="254"/>
      <c r="F79" s="164"/>
      <c r="G79" s="165"/>
      <c r="H79" s="281"/>
      <c r="I79" s="164"/>
      <c r="J79" s="311"/>
      <c r="K79" s="204"/>
      <c r="M79" s="244">
        <f>SUMIF(E58:E80,"選 挙 運 動",C58:C80)</f>
        <v>0</v>
      </c>
    </row>
    <row r="80" spans="1:13" ht="22.5" customHeight="1">
      <c r="A80" s="97"/>
      <c r="B80" s="109"/>
      <c r="C80" s="131"/>
      <c r="D80" s="141"/>
      <c r="E80" s="254"/>
      <c r="F80" s="290"/>
      <c r="G80" s="291"/>
      <c r="H80" s="294"/>
      <c r="I80" s="290"/>
      <c r="J80" s="314"/>
      <c r="K80" s="300"/>
      <c r="M80" s="244">
        <f>SUM(M78:M79)</f>
        <v>0</v>
      </c>
    </row>
    <row r="81" spans="1:13" ht="18.75" customHeight="1">
      <c r="A81" s="317" t="s">
        <v>16</v>
      </c>
      <c r="B81" s="319"/>
      <c r="C81" s="320"/>
      <c r="D81" s="321"/>
      <c r="E81" s="323"/>
      <c r="F81" s="323"/>
      <c r="G81" s="325"/>
      <c r="H81" s="326"/>
      <c r="I81" s="323"/>
      <c r="J81" s="327"/>
      <c r="K81" s="328"/>
      <c r="M81" s="245" t="str">
        <f>IF(M80=C81,"OK","NG")</f>
        <v>OK</v>
      </c>
    </row>
    <row r="82" spans="1:13" ht="18.75" customHeight="1">
      <c r="A82" s="94" t="s">
        <v>52</v>
      </c>
      <c r="B82" s="106" t="s">
        <v>125</v>
      </c>
      <c r="C82" s="127"/>
      <c r="D82" s="239"/>
      <c r="F82" s="147"/>
      <c r="G82" s="127" t="s">
        <v>112</v>
      </c>
      <c r="K82" s="87" t="s">
        <v>203</v>
      </c>
      <c r="M82" s="215" t="s">
        <v>20</v>
      </c>
    </row>
    <row r="83" spans="1:13" ht="15" customHeight="1">
      <c r="A83" s="95" t="s">
        <v>1</v>
      </c>
      <c r="B83" s="107"/>
      <c r="C83" s="128" t="s">
        <v>114</v>
      </c>
      <c r="D83" s="107"/>
      <c r="E83" s="107" t="s">
        <v>15</v>
      </c>
      <c r="F83" s="257" t="s">
        <v>11</v>
      </c>
      <c r="G83" s="107" t="s">
        <v>18</v>
      </c>
      <c r="H83" s="107"/>
      <c r="I83" s="107"/>
      <c r="J83" s="260" t="s">
        <v>75</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272"/>
      <c r="B85" s="273"/>
      <c r="C85" s="129"/>
      <c r="D85" s="139"/>
      <c r="E85" s="276"/>
      <c r="F85" s="261"/>
      <c r="G85" s="279"/>
      <c r="H85" s="280"/>
      <c r="I85" s="261"/>
      <c r="J85" s="310"/>
      <c r="K85" s="299"/>
      <c r="M85" s="215"/>
    </row>
    <row r="86" spans="1:13" ht="22.5" customHeight="1">
      <c r="A86" s="97"/>
      <c r="B86" s="109"/>
      <c r="C86" s="129"/>
      <c r="D86" s="139"/>
      <c r="E86" s="254"/>
      <c r="F86" s="277"/>
      <c r="G86" s="165"/>
      <c r="H86" s="281"/>
      <c r="I86" s="164"/>
      <c r="J86" s="311"/>
      <c r="K86" s="204"/>
      <c r="M86" s="215"/>
    </row>
    <row r="87" spans="1:13" ht="22.5" customHeight="1">
      <c r="A87" s="97"/>
      <c r="B87" s="109"/>
      <c r="C87" s="129"/>
      <c r="D87" s="139"/>
      <c r="E87" s="254"/>
      <c r="F87" s="164"/>
      <c r="G87" s="165"/>
      <c r="H87" s="281"/>
      <c r="I87" s="164"/>
      <c r="J87" s="311"/>
      <c r="K87" s="204"/>
      <c r="M87" s="215"/>
    </row>
    <row r="88" spans="1:13" ht="22.5" customHeight="1">
      <c r="A88" s="97"/>
      <c r="B88" s="109"/>
      <c r="C88" s="129"/>
      <c r="D88" s="139"/>
      <c r="E88" s="254"/>
      <c r="F88" s="277"/>
      <c r="G88" s="165"/>
      <c r="H88" s="281"/>
      <c r="I88" s="164"/>
      <c r="J88" s="311"/>
      <c r="K88" s="204"/>
      <c r="M88" s="215"/>
    </row>
    <row r="89" spans="1:13" ht="22.5" customHeight="1">
      <c r="A89" s="97"/>
      <c r="B89" s="109"/>
      <c r="C89" s="129"/>
      <c r="D89" s="139"/>
      <c r="E89" s="254"/>
      <c r="F89" s="324"/>
      <c r="G89" s="165"/>
      <c r="H89" s="281"/>
      <c r="I89" s="164"/>
      <c r="J89" s="311"/>
      <c r="K89" s="204"/>
      <c r="M89" s="215"/>
    </row>
    <row r="90" spans="1:13" ht="22.5" customHeight="1">
      <c r="A90" s="97"/>
      <c r="B90" s="109"/>
      <c r="C90" s="129"/>
      <c r="D90" s="139"/>
      <c r="E90" s="254"/>
      <c r="F90" s="324"/>
      <c r="G90" s="165"/>
      <c r="H90" s="281"/>
      <c r="I90" s="164"/>
      <c r="J90" s="311"/>
      <c r="K90" s="204"/>
      <c r="M90" s="215"/>
    </row>
    <row r="91" spans="1:13" ht="22.5" customHeight="1">
      <c r="A91" s="97"/>
      <c r="B91" s="109"/>
      <c r="C91" s="129"/>
      <c r="D91" s="139"/>
      <c r="E91" s="254"/>
      <c r="F91" s="324"/>
      <c r="G91" s="165"/>
      <c r="H91" s="281"/>
      <c r="I91" s="164"/>
      <c r="J91" s="311"/>
      <c r="K91" s="204"/>
      <c r="M91" s="215"/>
    </row>
    <row r="92" spans="1:13" ht="22.5" customHeight="1">
      <c r="A92" s="97"/>
      <c r="B92" s="109"/>
      <c r="C92" s="129"/>
      <c r="D92" s="139"/>
      <c r="E92" s="254"/>
      <c r="F92" s="324"/>
      <c r="G92" s="165"/>
      <c r="H92" s="281"/>
      <c r="I92" s="164"/>
      <c r="J92" s="311"/>
      <c r="K92" s="204"/>
      <c r="M92" s="215"/>
    </row>
    <row r="93" spans="1:13" ht="22.5" customHeight="1">
      <c r="A93" s="97"/>
      <c r="B93" s="109"/>
      <c r="C93" s="129"/>
      <c r="D93" s="139"/>
      <c r="E93" s="254"/>
      <c r="F93" s="324"/>
      <c r="G93" s="165"/>
      <c r="H93" s="281"/>
      <c r="I93" s="164"/>
      <c r="J93" s="311"/>
      <c r="K93" s="204"/>
      <c r="M93" s="215"/>
    </row>
    <row r="94" spans="1:13" ht="22.5" customHeight="1">
      <c r="A94" s="97"/>
      <c r="B94" s="109"/>
      <c r="C94" s="129"/>
      <c r="D94" s="139"/>
      <c r="E94" s="254"/>
      <c r="F94" s="164"/>
      <c r="G94" s="165"/>
      <c r="H94" s="281"/>
      <c r="I94" s="164"/>
      <c r="J94" s="311"/>
      <c r="K94" s="204"/>
      <c r="M94" s="215"/>
    </row>
    <row r="95" spans="1:13" ht="22.5" customHeight="1">
      <c r="A95" s="97"/>
      <c r="B95" s="109"/>
      <c r="C95" s="129"/>
      <c r="D95" s="139"/>
      <c r="E95" s="254"/>
      <c r="F95" s="164"/>
      <c r="G95" s="165"/>
      <c r="H95" s="281"/>
      <c r="I95" s="164"/>
      <c r="J95" s="311"/>
      <c r="K95" s="204"/>
      <c r="M95" s="215"/>
    </row>
    <row r="96" spans="1:13" ht="22.5" customHeight="1">
      <c r="A96" s="97"/>
      <c r="B96" s="109"/>
      <c r="C96" s="129"/>
      <c r="D96" s="139"/>
      <c r="E96" s="254"/>
      <c r="F96" s="164"/>
      <c r="G96" s="165"/>
      <c r="H96" s="281"/>
      <c r="I96" s="164"/>
      <c r="J96" s="311"/>
      <c r="K96" s="204"/>
      <c r="M96" s="215"/>
    </row>
    <row r="97" spans="1:13" ht="22.5" customHeight="1">
      <c r="A97" s="97"/>
      <c r="B97" s="109"/>
      <c r="C97" s="129"/>
      <c r="D97" s="139"/>
      <c r="E97" s="254"/>
      <c r="F97" s="164"/>
      <c r="G97" s="165"/>
      <c r="H97" s="281"/>
      <c r="I97" s="164"/>
      <c r="J97" s="311"/>
      <c r="K97" s="204"/>
    </row>
    <row r="98" spans="1:13" ht="22.5" customHeight="1">
      <c r="A98" s="97"/>
      <c r="B98" s="109"/>
      <c r="C98" s="129"/>
      <c r="D98" s="139"/>
      <c r="E98" s="254"/>
      <c r="F98" s="164"/>
      <c r="G98" s="165"/>
      <c r="H98" s="281"/>
      <c r="I98" s="164"/>
      <c r="J98" s="311"/>
      <c r="K98" s="204"/>
    </row>
    <row r="99" spans="1:13" ht="22.5" customHeight="1">
      <c r="A99" s="97"/>
      <c r="B99" s="109"/>
      <c r="C99" s="129"/>
      <c r="D99" s="139"/>
      <c r="E99" s="254"/>
      <c r="F99" s="164"/>
      <c r="G99" s="165"/>
      <c r="H99" s="281"/>
      <c r="I99" s="164"/>
      <c r="J99" s="311"/>
      <c r="K99" s="204"/>
    </row>
    <row r="100" spans="1:13" ht="22.5" customHeight="1">
      <c r="A100" s="97"/>
      <c r="B100" s="109"/>
      <c r="C100" s="129"/>
      <c r="D100" s="139"/>
      <c r="E100" s="254"/>
      <c r="F100" s="164"/>
      <c r="G100" s="165"/>
      <c r="H100" s="281"/>
      <c r="I100" s="164"/>
      <c r="J100" s="311"/>
      <c r="K100" s="204"/>
    </row>
    <row r="101" spans="1:13" ht="22.5" customHeight="1">
      <c r="A101" s="97"/>
      <c r="B101" s="109"/>
      <c r="C101" s="129"/>
      <c r="D101" s="139"/>
      <c r="E101" s="254"/>
      <c r="F101" s="164"/>
      <c r="G101" s="165"/>
      <c r="H101" s="281"/>
      <c r="I101" s="164"/>
      <c r="J101" s="311"/>
      <c r="K101" s="204"/>
    </row>
    <row r="102" spans="1:13" ht="22.5" customHeight="1">
      <c r="A102" s="97"/>
      <c r="B102" s="109"/>
      <c r="C102" s="129"/>
      <c r="D102" s="139"/>
      <c r="E102" s="254"/>
      <c r="F102" s="277"/>
      <c r="G102" s="165"/>
      <c r="H102" s="165"/>
      <c r="I102" s="277"/>
      <c r="J102" s="312"/>
      <c r="K102" s="204"/>
    </row>
    <row r="103" spans="1:13" ht="22.5" customHeight="1">
      <c r="A103" s="97"/>
      <c r="B103" s="109"/>
      <c r="C103" s="129"/>
      <c r="D103" s="139"/>
      <c r="E103" s="254"/>
      <c r="F103" s="277"/>
      <c r="G103" s="165"/>
      <c r="H103" s="281"/>
      <c r="I103" s="164"/>
      <c r="J103" s="311"/>
      <c r="K103" s="204"/>
    </row>
    <row r="104" spans="1:13" ht="22.5" customHeight="1">
      <c r="A104" s="97"/>
      <c r="B104" s="109"/>
      <c r="C104" s="129"/>
      <c r="D104" s="139"/>
      <c r="E104" s="254"/>
      <c r="F104" s="164"/>
      <c r="G104" s="165"/>
      <c r="H104" s="281"/>
      <c r="I104" s="164"/>
      <c r="J104" s="311"/>
      <c r="K104" s="204"/>
    </row>
    <row r="105" spans="1:13" ht="22.5" customHeight="1">
      <c r="A105" s="97"/>
      <c r="B105" s="109"/>
      <c r="C105" s="129"/>
      <c r="D105" s="139"/>
      <c r="E105" s="254"/>
      <c r="F105" s="164"/>
      <c r="G105" s="165"/>
      <c r="H105" s="281"/>
      <c r="I105" s="164"/>
      <c r="J105" s="311"/>
      <c r="K105" s="204"/>
      <c r="M105" s="244">
        <f>SUMIF(E85:E107,"立候補準備",C85:C107)</f>
        <v>0</v>
      </c>
    </row>
    <row r="106" spans="1:13" ht="22.5" customHeight="1">
      <c r="A106" s="97"/>
      <c r="B106" s="109"/>
      <c r="C106" s="129"/>
      <c r="D106" s="139"/>
      <c r="E106" s="254"/>
      <c r="F106" s="164"/>
      <c r="G106" s="165"/>
      <c r="H106" s="281"/>
      <c r="I106" s="164"/>
      <c r="J106" s="311"/>
      <c r="K106" s="204"/>
      <c r="M106" s="244">
        <f>SUMIF(E85:E107,"選 挙 運 動",C85:C107)</f>
        <v>0</v>
      </c>
    </row>
    <row r="107" spans="1:13" ht="22.5" customHeight="1">
      <c r="A107" s="97"/>
      <c r="B107" s="109"/>
      <c r="C107" s="131"/>
      <c r="D107" s="141"/>
      <c r="E107" s="254"/>
      <c r="F107" s="290"/>
      <c r="G107" s="291"/>
      <c r="H107" s="294"/>
      <c r="I107" s="290"/>
      <c r="J107" s="314"/>
      <c r="K107" s="300"/>
      <c r="M107" s="244">
        <f>SUM(M105:M106)</f>
        <v>0</v>
      </c>
    </row>
    <row r="108" spans="1:13" ht="18.75" customHeight="1">
      <c r="A108" s="317" t="s">
        <v>16</v>
      </c>
      <c r="B108" s="319"/>
      <c r="C108" s="320"/>
      <c r="D108" s="321"/>
      <c r="E108" s="323"/>
      <c r="F108" s="323"/>
      <c r="G108" s="325"/>
      <c r="H108" s="326"/>
      <c r="I108" s="323"/>
      <c r="J108" s="327"/>
      <c r="K108" s="328"/>
      <c r="M108" s="245" t="str">
        <f>IF(M107=C108,"OK","NG")</f>
        <v>OK</v>
      </c>
    </row>
  </sheetData>
  <mergeCells count="224">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1">
    <dataValidation type="list" allowBlank="1" showDropDown="0" showInputMessage="1" showErrorMessage="1" sqref="E4:E26 E85:E107 E58:E80 E31:E53">
      <formula1>$N$24:$N$25</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3" manualBreakCount="3">
    <brk id="27" max="16383" man="1"/>
    <brk id="54" max="10" man="1"/>
    <brk id="81" max="10"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3">
    <tabColor rgb="FF002060"/>
  </sheetPr>
  <dimension ref="A1:Q135"/>
  <sheetViews>
    <sheetView view="pageBreakPreview" zoomScale="85" zoomScaleSheetLayoutView="85" workbookViewId="0">
      <pane ySplit="3" topLeftCell="A4" activePane="bottomLeft" state="frozen"/>
      <selection pane="bottomLeft" activeCell="A4" sqref="A4:B4"/>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218"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4" width="9" style="93"/>
    <col min="15" max="15" width="3.6640625" style="93" customWidth="1"/>
    <col min="16" max="16384" width="9" style="93"/>
  </cols>
  <sheetData>
    <row r="1" spans="1:13" ht="18.75" customHeight="1">
      <c r="A1" s="94" t="s">
        <v>52</v>
      </c>
      <c r="B1" s="106" t="s">
        <v>213</v>
      </c>
      <c r="C1" s="127"/>
      <c r="D1" s="239"/>
      <c r="F1" s="147"/>
      <c r="G1" s="127" t="s">
        <v>139</v>
      </c>
      <c r="K1" s="87" t="s">
        <v>208</v>
      </c>
      <c r="M1" s="215" t="s">
        <v>122</v>
      </c>
    </row>
    <row r="2" spans="1:13" ht="15" customHeight="1">
      <c r="A2" s="95" t="s">
        <v>1</v>
      </c>
      <c r="B2" s="107"/>
      <c r="C2" s="128" t="s">
        <v>114</v>
      </c>
      <c r="D2" s="107"/>
      <c r="E2" s="107" t="s">
        <v>15</v>
      </c>
      <c r="F2" s="257" t="s">
        <v>11</v>
      </c>
      <c r="G2" s="107" t="s">
        <v>18</v>
      </c>
      <c r="H2" s="107"/>
      <c r="I2" s="107"/>
      <c r="J2" s="260" t="s">
        <v>79</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329"/>
      <c r="B4" s="335"/>
      <c r="C4" s="341"/>
      <c r="D4" s="345"/>
      <c r="E4" s="254"/>
      <c r="F4" s="148"/>
      <c r="G4" s="165"/>
      <c r="H4" s="165"/>
      <c r="I4" s="164"/>
      <c r="J4" s="311"/>
      <c r="K4" s="204"/>
      <c r="M4" s="215"/>
    </row>
    <row r="5" spans="1:13" ht="22.5" customHeight="1">
      <c r="A5" s="330"/>
      <c r="B5" s="336"/>
      <c r="C5" s="341"/>
      <c r="D5" s="345"/>
      <c r="E5" s="254"/>
      <c r="F5" s="148"/>
      <c r="G5" s="165"/>
      <c r="H5" s="281"/>
      <c r="I5" s="164"/>
      <c r="J5" s="312"/>
      <c r="K5" s="266"/>
      <c r="M5" s="215"/>
    </row>
    <row r="6" spans="1:13" ht="22.5" customHeight="1">
      <c r="A6" s="330"/>
      <c r="B6" s="336"/>
      <c r="C6" s="341"/>
      <c r="D6" s="345"/>
      <c r="E6" s="254"/>
      <c r="F6" s="148"/>
      <c r="G6" s="165"/>
      <c r="H6" s="281"/>
      <c r="I6" s="164"/>
      <c r="J6" s="311"/>
      <c r="K6" s="204"/>
      <c r="M6" s="215"/>
    </row>
    <row r="7" spans="1:13" ht="22.5" customHeight="1">
      <c r="A7" s="330"/>
      <c r="B7" s="336"/>
      <c r="C7" s="341"/>
      <c r="D7" s="345"/>
      <c r="E7" s="254"/>
      <c r="F7" s="148"/>
      <c r="G7" s="165"/>
      <c r="H7" s="281"/>
      <c r="I7" s="164"/>
      <c r="J7" s="311"/>
      <c r="K7" s="204"/>
      <c r="M7" s="215"/>
    </row>
    <row r="8" spans="1:13" ht="22.5" customHeight="1">
      <c r="A8" s="331"/>
      <c r="B8" s="336"/>
      <c r="C8" s="341"/>
      <c r="D8" s="345"/>
      <c r="E8" s="254"/>
      <c r="F8" s="148"/>
      <c r="G8" s="165"/>
      <c r="H8" s="281"/>
      <c r="I8" s="164"/>
      <c r="J8" s="311"/>
      <c r="K8" s="204"/>
      <c r="M8" s="215"/>
    </row>
    <row r="9" spans="1:13" ht="22.5" customHeight="1">
      <c r="A9" s="331"/>
      <c r="B9" s="336"/>
      <c r="C9" s="341"/>
      <c r="D9" s="345"/>
      <c r="E9" s="254"/>
      <c r="F9" s="148"/>
      <c r="G9" s="165"/>
      <c r="H9" s="281"/>
      <c r="I9" s="164"/>
      <c r="J9" s="311"/>
      <c r="K9" s="204"/>
      <c r="M9" s="215"/>
    </row>
    <row r="10" spans="1:13" ht="22.5" customHeight="1">
      <c r="A10" s="331"/>
      <c r="B10" s="336"/>
      <c r="C10" s="341"/>
      <c r="D10" s="345"/>
      <c r="E10" s="254"/>
      <c r="F10" s="148"/>
      <c r="G10" s="165"/>
      <c r="H10" s="281"/>
      <c r="I10" s="164"/>
      <c r="J10" s="311"/>
      <c r="K10" s="204"/>
      <c r="M10" s="215"/>
    </row>
    <row r="11" spans="1:13" ht="22.5" customHeight="1">
      <c r="A11" s="331"/>
      <c r="B11" s="336"/>
      <c r="C11" s="341"/>
      <c r="D11" s="345"/>
      <c r="E11" s="254"/>
      <c r="F11" s="148"/>
      <c r="G11" s="165"/>
      <c r="H11" s="281"/>
      <c r="I11" s="164"/>
      <c r="J11" s="311"/>
      <c r="K11" s="204"/>
      <c r="M11" s="215"/>
    </row>
    <row r="12" spans="1:13" ht="22.5" customHeight="1">
      <c r="A12" s="331"/>
      <c r="B12" s="336"/>
      <c r="C12" s="341"/>
      <c r="D12" s="345"/>
      <c r="E12" s="254"/>
      <c r="F12" s="148"/>
      <c r="G12" s="165"/>
      <c r="H12" s="281"/>
      <c r="I12" s="164"/>
      <c r="J12" s="311"/>
      <c r="K12" s="204"/>
      <c r="M12" s="215"/>
    </row>
    <row r="13" spans="1:13" ht="22.5" customHeight="1">
      <c r="A13" s="331"/>
      <c r="B13" s="336"/>
      <c r="C13" s="341"/>
      <c r="D13" s="345"/>
      <c r="E13" s="254"/>
      <c r="F13" s="148"/>
      <c r="G13" s="165"/>
      <c r="H13" s="281"/>
      <c r="I13" s="164"/>
      <c r="J13" s="311"/>
      <c r="K13" s="204"/>
      <c r="M13" s="215"/>
    </row>
    <row r="14" spans="1:13" ht="22.5" customHeight="1">
      <c r="A14" s="330"/>
      <c r="B14" s="336"/>
      <c r="C14" s="341"/>
      <c r="D14" s="345"/>
      <c r="E14" s="254"/>
      <c r="F14" s="148"/>
      <c r="G14" s="165"/>
      <c r="H14" s="165"/>
      <c r="I14" s="277"/>
      <c r="J14" s="312"/>
      <c r="K14" s="204"/>
      <c r="M14" s="215"/>
    </row>
    <row r="15" spans="1:13" ht="22.5" customHeight="1">
      <c r="A15" s="330"/>
      <c r="B15" s="337"/>
      <c r="C15" s="341"/>
      <c r="D15" s="345"/>
      <c r="E15" s="254"/>
      <c r="F15" s="148"/>
      <c r="G15" s="165"/>
      <c r="H15" s="281"/>
      <c r="I15" s="164"/>
      <c r="J15" s="311"/>
      <c r="K15" s="204"/>
      <c r="M15" s="215"/>
    </row>
    <row r="16" spans="1:13" ht="22.5" customHeight="1">
      <c r="A16" s="330"/>
      <c r="B16" s="337"/>
      <c r="C16" s="341"/>
      <c r="D16" s="345"/>
      <c r="E16" s="254"/>
      <c r="F16" s="148"/>
      <c r="G16" s="165"/>
      <c r="H16" s="165"/>
      <c r="I16" s="164"/>
      <c r="J16" s="311"/>
      <c r="K16" s="204"/>
      <c r="M16" s="354"/>
    </row>
    <row r="17" spans="1:17" ht="22.5" customHeight="1">
      <c r="A17" s="332"/>
      <c r="B17" s="338"/>
      <c r="C17" s="341"/>
      <c r="D17" s="345"/>
      <c r="E17" s="254"/>
      <c r="F17" s="148"/>
      <c r="G17" s="167"/>
      <c r="H17" s="167"/>
      <c r="I17" s="351"/>
      <c r="J17" s="352"/>
      <c r="K17" s="267"/>
    </row>
    <row r="18" spans="1:17" ht="22.5" customHeight="1">
      <c r="A18" s="332"/>
      <c r="B18" s="338"/>
      <c r="C18" s="341"/>
      <c r="D18" s="345"/>
      <c r="E18" s="254"/>
      <c r="F18" s="148"/>
      <c r="G18" s="350"/>
      <c r="H18" s="350"/>
      <c r="I18" s="351"/>
      <c r="J18" s="352"/>
      <c r="K18" s="267"/>
    </row>
    <row r="19" spans="1:17" ht="22.5" customHeight="1">
      <c r="A19" s="331"/>
      <c r="B19" s="336"/>
      <c r="C19" s="341"/>
      <c r="D19" s="345"/>
      <c r="E19" s="254"/>
      <c r="F19" s="148"/>
      <c r="G19" s="165"/>
      <c r="H19" s="281"/>
      <c r="I19" s="164"/>
      <c r="J19" s="311"/>
      <c r="K19" s="204"/>
      <c r="P19" s="217" t="s">
        <v>51</v>
      </c>
    </row>
    <row r="20" spans="1:17" ht="22.5" customHeight="1">
      <c r="A20" s="331"/>
      <c r="B20" s="336"/>
      <c r="C20" s="341"/>
      <c r="D20" s="345"/>
      <c r="E20" s="254"/>
      <c r="F20" s="148"/>
      <c r="G20" s="165"/>
      <c r="H20" s="281"/>
      <c r="I20" s="164"/>
      <c r="J20" s="311"/>
      <c r="K20" s="204"/>
      <c r="P20" s="217" t="s">
        <v>5</v>
      </c>
    </row>
    <row r="21" spans="1:17" ht="22.5" customHeight="1">
      <c r="A21" s="330"/>
      <c r="B21" s="336"/>
      <c r="C21" s="341"/>
      <c r="D21" s="345"/>
      <c r="E21" s="254"/>
      <c r="F21" s="148"/>
      <c r="G21" s="165"/>
      <c r="H21" s="281"/>
      <c r="I21" s="164"/>
      <c r="J21" s="311"/>
      <c r="K21" s="204"/>
      <c r="P21" s="217" t="s">
        <v>56</v>
      </c>
    </row>
    <row r="22" spans="1:17" ht="22.5" customHeight="1">
      <c r="A22" s="331"/>
      <c r="B22" s="336"/>
      <c r="C22" s="341"/>
      <c r="D22" s="345"/>
      <c r="E22" s="254"/>
      <c r="F22" s="148"/>
      <c r="G22" s="165"/>
      <c r="H22" s="281"/>
      <c r="I22" s="164"/>
      <c r="J22" s="311"/>
      <c r="K22" s="204"/>
      <c r="N22" s="217"/>
      <c r="O22" s="217"/>
      <c r="P22" s="217" t="s">
        <v>59</v>
      </c>
      <c r="Q22" s="217"/>
    </row>
    <row r="23" spans="1:17" ht="22.5" customHeight="1">
      <c r="A23" s="331"/>
      <c r="B23" s="336"/>
      <c r="C23" s="341"/>
      <c r="D23" s="345"/>
      <c r="E23" s="254"/>
      <c r="F23" s="148"/>
      <c r="G23" s="165"/>
      <c r="H23" s="281"/>
      <c r="I23" s="164"/>
      <c r="J23" s="311"/>
      <c r="K23" s="204"/>
      <c r="N23" s="217"/>
      <c r="O23" s="217"/>
      <c r="P23" s="217" t="s">
        <v>67</v>
      </c>
      <c r="Q23" s="217"/>
    </row>
    <row r="24" spans="1:17" ht="22.5" customHeight="1">
      <c r="A24" s="330"/>
      <c r="B24" s="336"/>
      <c r="C24" s="341"/>
      <c r="D24" s="345"/>
      <c r="E24" s="254"/>
      <c r="F24" s="148"/>
      <c r="G24" s="165"/>
      <c r="H24" s="281"/>
      <c r="I24" s="164"/>
      <c r="J24" s="311"/>
      <c r="K24" s="204"/>
      <c r="M24" s="244">
        <f>SUMIF(E4:E26,"立候補準備",C4:C26)</f>
        <v>0</v>
      </c>
      <c r="N24" s="246" t="s">
        <v>34</v>
      </c>
      <c r="O24" s="217"/>
      <c r="P24" s="217" t="s">
        <v>0</v>
      </c>
      <c r="Q24" s="217"/>
    </row>
    <row r="25" spans="1:17" ht="22.5" customHeight="1">
      <c r="A25" s="331"/>
      <c r="B25" s="336"/>
      <c r="C25" s="341"/>
      <c r="D25" s="345"/>
      <c r="E25" s="254"/>
      <c r="F25" s="148"/>
      <c r="G25" s="165"/>
      <c r="H25" s="281"/>
      <c r="I25" s="164"/>
      <c r="J25" s="311"/>
      <c r="K25" s="204"/>
      <c r="M25" s="271">
        <f>SUMIF(E4:E26,"選 挙 運 動",C4:C26)</f>
        <v>0</v>
      </c>
      <c r="N25" s="246" t="s">
        <v>49</v>
      </c>
      <c r="O25" s="217"/>
      <c r="P25" s="217" t="s">
        <v>72</v>
      </c>
      <c r="Q25" s="217"/>
    </row>
    <row r="26" spans="1:17" ht="22.5" customHeight="1">
      <c r="A26" s="333"/>
      <c r="B26" s="339"/>
      <c r="C26" s="131"/>
      <c r="D26" s="141"/>
      <c r="E26" s="348"/>
      <c r="F26" s="349"/>
      <c r="G26" s="291"/>
      <c r="H26" s="294"/>
      <c r="I26" s="290"/>
      <c r="J26" s="314"/>
      <c r="K26" s="300"/>
      <c r="M26" s="271">
        <f>SUM(M24:M25)</f>
        <v>0</v>
      </c>
      <c r="O26" s="217"/>
      <c r="P26" s="217" t="s">
        <v>70</v>
      </c>
      <c r="Q26" s="217"/>
    </row>
    <row r="27" spans="1:17" ht="18.75" customHeight="1">
      <c r="A27" s="248" t="s">
        <v>16</v>
      </c>
      <c r="B27" s="251"/>
      <c r="C27" s="342"/>
      <c r="D27" s="342"/>
      <c r="E27" s="264" t="s">
        <v>120</v>
      </c>
      <c r="F27" s="323"/>
      <c r="G27" s="325"/>
      <c r="H27" s="326"/>
      <c r="I27" s="323"/>
      <c r="J27" s="327"/>
      <c r="K27" s="328"/>
      <c r="M27" s="245" t="str">
        <f>IF(M26=C27,"OK","NG")</f>
        <v>OK</v>
      </c>
      <c r="N27" s="217"/>
      <c r="O27" s="217"/>
      <c r="P27" s="217" t="s">
        <v>87</v>
      </c>
      <c r="Q27" s="217"/>
    </row>
    <row r="28" spans="1:17" ht="18.75" customHeight="1">
      <c r="A28" s="94" t="s">
        <v>52</v>
      </c>
      <c r="B28" s="106" t="s">
        <v>213</v>
      </c>
      <c r="C28" s="127"/>
      <c r="D28" s="239"/>
      <c r="F28" s="147"/>
      <c r="G28" s="127" t="s">
        <v>77</v>
      </c>
      <c r="K28" s="87" t="s">
        <v>208</v>
      </c>
      <c r="M28" s="215" t="s">
        <v>64</v>
      </c>
    </row>
    <row r="29" spans="1:17" ht="15" customHeight="1">
      <c r="A29" s="95" t="s">
        <v>1</v>
      </c>
      <c r="B29" s="107"/>
      <c r="C29" s="128" t="s">
        <v>114</v>
      </c>
      <c r="D29" s="107"/>
      <c r="E29" s="107" t="s">
        <v>15</v>
      </c>
      <c r="F29" s="257" t="s">
        <v>11</v>
      </c>
      <c r="G29" s="107" t="s">
        <v>18</v>
      </c>
      <c r="H29" s="107"/>
      <c r="I29" s="107"/>
      <c r="J29" s="260" t="s">
        <v>79</v>
      </c>
      <c r="K29" s="202" t="s">
        <v>12</v>
      </c>
      <c r="M29" s="215"/>
    </row>
    <row r="30" spans="1:17" ht="15" customHeight="1">
      <c r="A30" s="96"/>
      <c r="B30" s="108"/>
      <c r="C30" s="108"/>
      <c r="D30" s="108"/>
      <c r="E30" s="108"/>
      <c r="F30" s="148"/>
      <c r="G30" s="148" t="s">
        <v>7</v>
      </c>
      <c r="H30" s="148" t="s">
        <v>2</v>
      </c>
      <c r="I30" s="108" t="s">
        <v>35</v>
      </c>
      <c r="J30" s="261"/>
      <c r="K30" s="203"/>
      <c r="M30" s="215"/>
    </row>
    <row r="31" spans="1:17" ht="22.5" customHeight="1">
      <c r="A31" s="329"/>
      <c r="B31" s="335"/>
      <c r="C31" s="341"/>
      <c r="D31" s="345"/>
      <c r="E31" s="254"/>
      <c r="F31" s="148"/>
      <c r="G31" s="165"/>
      <c r="H31" s="281"/>
      <c r="I31" s="164"/>
      <c r="J31" s="311"/>
      <c r="K31" s="204"/>
      <c r="M31" s="215"/>
    </row>
    <row r="32" spans="1:17" ht="22.5" customHeight="1">
      <c r="A32" s="330"/>
      <c r="B32" s="336"/>
      <c r="C32" s="341"/>
      <c r="D32" s="345"/>
      <c r="E32" s="254"/>
      <c r="F32" s="148"/>
      <c r="G32" s="165"/>
      <c r="H32" s="281"/>
      <c r="I32" s="164"/>
      <c r="J32" s="312"/>
      <c r="K32" s="266"/>
      <c r="M32" s="215"/>
    </row>
    <row r="33" spans="1:13" ht="22.5" customHeight="1">
      <c r="A33" s="330"/>
      <c r="B33" s="336"/>
      <c r="C33" s="341"/>
      <c r="D33" s="345"/>
      <c r="E33" s="254"/>
      <c r="F33" s="148"/>
      <c r="G33" s="165"/>
      <c r="H33" s="281"/>
      <c r="I33" s="164"/>
      <c r="J33" s="311"/>
      <c r="K33" s="204"/>
      <c r="M33" s="215"/>
    </row>
    <row r="34" spans="1:13" ht="22.5" customHeight="1">
      <c r="A34" s="330"/>
      <c r="B34" s="336"/>
      <c r="C34" s="341"/>
      <c r="D34" s="345"/>
      <c r="E34" s="254"/>
      <c r="F34" s="148"/>
      <c r="G34" s="165"/>
      <c r="H34" s="281"/>
      <c r="I34" s="164"/>
      <c r="J34" s="311"/>
      <c r="K34" s="204"/>
      <c r="M34" s="215"/>
    </row>
    <row r="35" spans="1:13" ht="22.5" customHeight="1">
      <c r="A35" s="331"/>
      <c r="B35" s="336"/>
      <c r="C35" s="341"/>
      <c r="D35" s="345"/>
      <c r="E35" s="254"/>
      <c r="F35" s="148"/>
      <c r="G35" s="165"/>
      <c r="H35" s="281"/>
      <c r="I35" s="164"/>
      <c r="J35" s="311"/>
      <c r="K35" s="204"/>
      <c r="M35" s="215"/>
    </row>
    <row r="36" spans="1:13" ht="22.5" customHeight="1">
      <c r="A36" s="331"/>
      <c r="B36" s="336"/>
      <c r="C36" s="341"/>
      <c r="D36" s="345"/>
      <c r="E36" s="254"/>
      <c r="F36" s="148"/>
      <c r="G36" s="165"/>
      <c r="H36" s="281"/>
      <c r="I36" s="164"/>
      <c r="J36" s="311"/>
      <c r="K36" s="204"/>
      <c r="M36" s="215"/>
    </row>
    <row r="37" spans="1:13" ht="22.5" customHeight="1">
      <c r="A37" s="331"/>
      <c r="B37" s="336"/>
      <c r="C37" s="341"/>
      <c r="D37" s="345"/>
      <c r="E37" s="254"/>
      <c r="F37" s="148"/>
      <c r="G37" s="165"/>
      <c r="H37" s="281"/>
      <c r="I37" s="164"/>
      <c r="J37" s="311"/>
      <c r="K37" s="204"/>
      <c r="M37" s="215"/>
    </row>
    <row r="38" spans="1:13" ht="22.5" customHeight="1">
      <c r="A38" s="331"/>
      <c r="B38" s="336"/>
      <c r="C38" s="341"/>
      <c r="D38" s="345"/>
      <c r="E38" s="254"/>
      <c r="F38" s="148"/>
      <c r="G38" s="165"/>
      <c r="H38" s="281"/>
      <c r="I38" s="164"/>
      <c r="J38" s="311"/>
      <c r="K38" s="204"/>
      <c r="M38" s="215"/>
    </row>
    <row r="39" spans="1:13" ht="22.5" customHeight="1">
      <c r="A39" s="331"/>
      <c r="B39" s="336"/>
      <c r="C39" s="341"/>
      <c r="D39" s="345"/>
      <c r="E39" s="254"/>
      <c r="F39" s="148"/>
      <c r="G39" s="165"/>
      <c r="H39" s="281"/>
      <c r="I39" s="164"/>
      <c r="J39" s="311"/>
      <c r="K39" s="204"/>
      <c r="M39" s="215"/>
    </row>
    <row r="40" spans="1:13" ht="22.5" customHeight="1">
      <c r="A40" s="331"/>
      <c r="B40" s="336"/>
      <c r="C40" s="341"/>
      <c r="D40" s="345"/>
      <c r="E40" s="254"/>
      <c r="F40" s="148"/>
      <c r="G40" s="165"/>
      <c r="H40" s="281"/>
      <c r="I40" s="164"/>
      <c r="J40" s="311"/>
      <c r="K40" s="204"/>
      <c r="M40" s="215"/>
    </row>
    <row r="41" spans="1:13" ht="22.5" customHeight="1">
      <c r="A41" s="330"/>
      <c r="B41" s="336"/>
      <c r="C41" s="341"/>
      <c r="D41" s="345"/>
      <c r="E41" s="254"/>
      <c r="F41" s="148"/>
      <c r="G41" s="165"/>
      <c r="H41" s="165"/>
      <c r="I41" s="277"/>
      <c r="J41" s="312"/>
      <c r="K41" s="204"/>
      <c r="M41" s="215"/>
    </row>
    <row r="42" spans="1:13" ht="22.5" customHeight="1">
      <c r="A42" s="330"/>
      <c r="B42" s="337"/>
      <c r="C42" s="341"/>
      <c r="D42" s="345"/>
      <c r="E42" s="254"/>
      <c r="F42" s="148"/>
      <c r="G42" s="165"/>
      <c r="H42" s="281"/>
      <c r="I42" s="164"/>
      <c r="J42" s="311"/>
      <c r="K42" s="204"/>
      <c r="M42" s="215"/>
    </row>
    <row r="43" spans="1:13" ht="22.5" customHeight="1">
      <c r="A43" s="330"/>
      <c r="B43" s="337"/>
      <c r="C43" s="341"/>
      <c r="D43" s="345"/>
      <c r="E43" s="254"/>
      <c r="F43" s="148"/>
      <c r="G43" s="165"/>
      <c r="H43" s="165"/>
      <c r="I43" s="164"/>
      <c r="J43" s="311"/>
      <c r="K43" s="204"/>
      <c r="M43" s="354"/>
    </row>
    <row r="44" spans="1:13" ht="22.5" customHeight="1">
      <c r="A44" s="332"/>
      <c r="B44" s="338"/>
      <c r="C44" s="341"/>
      <c r="D44" s="345"/>
      <c r="E44" s="254"/>
      <c r="F44" s="148"/>
      <c r="G44" s="167"/>
      <c r="H44" s="167"/>
      <c r="I44" s="351"/>
      <c r="J44" s="352"/>
      <c r="K44" s="267"/>
    </row>
    <row r="45" spans="1:13" ht="22.5" customHeight="1">
      <c r="A45" s="332"/>
      <c r="B45" s="338"/>
      <c r="C45" s="341"/>
      <c r="D45" s="345"/>
      <c r="E45" s="254"/>
      <c r="F45" s="148"/>
      <c r="G45" s="350"/>
      <c r="H45" s="350"/>
      <c r="I45" s="351"/>
      <c r="J45" s="352"/>
      <c r="K45" s="267"/>
    </row>
    <row r="46" spans="1:13" ht="22.5" customHeight="1">
      <c r="A46" s="331"/>
      <c r="B46" s="336"/>
      <c r="C46" s="341"/>
      <c r="D46" s="345"/>
      <c r="E46" s="254"/>
      <c r="F46" s="148"/>
      <c r="G46" s="165"/>
      <c r="H46" s="281"/>
      <c r="I46" s="164"/>
      <c r="J46" s="311"/>
      <c r="K46" s="204"/>
    </row>
    <row r="47" spans="1:13" ht="22.5" customHeight="1">
      <c r="A47" s="331"/>
      <c r="B47" s="336"/>
      <c r="C47" s="341"/>
      <c r="D47" s="345"/>
      <c r="E47" s="254"/>
      <c r="F47" s="148"/>
      <c r="G47" s="165"/>
      <c r="H47" s="281"/>
      <c r="I47" s="164"/>
      <c r="J47" s="311"/>
      <c r="K47" s="204"/>
    </row>
    <row r="48" spans="1:13" ht="22.5" customHeight="1">
      <c r="A48" s="330"/>
      <c r="B48" s="336"/>
      <c r="C48" s="341"/>
      <c r="D48" s="345"/>
      <c r="E48" s="254"/>
      <c r="F48" s="148"/>
      <c r="G48" s="165"/>
      <c r="H48" s="281"/>
      <c r="I48" s="164"/>
      <c r="J48" s="311"/>
      <c r="K48" s="204"/>
    </row>
    <row r="49" spans="1:13" ht="22.5" customHeight="1">
      <c r="A49" s="331"/>
      <c r="B49" s="336"/>
      <c r="C49" s="341"/>
      <c r="D49" s="345"/>
      <c r="E49" s="254"/>
      <c r="F49" s="148"/>
      <c r="G49" s="165"/>
      <c r="H49" s="281"/>
      <c r="I49" s="164"/>
      <c r="J49" s="311"/>
      <c r="K49" s="204"/>
    </row>
    <row r="50" spans="1:13" ht="22.5" customHeight="1">
      <c r="A50" s="330"/>
      <c r="B50" s="336"/>
      <c r="C50" s="341"/>
      <c r="D50" s="345"/>
      <c r="E50" s="254"/>
      <c r="F50" s="148"/>
      <c r="G50" s="165"/>
      <c r="H50" s="281"/>
      <c r="I50" s="164"/>
      <c r="J50" s="311"/>
      <c r="K50" s="204"/>
      <c r="M50" s="244">
        <f>SUMIF(E4:E52,"立候補準備",C4:C52)</f>
        <v>0</v>
      </c>
    </row>
    <row r="51" spans="1:13" ht="22.5" customHeight="1">
      <c r="A51" s="331"/>
      <c r="B51" s="336"/>
      <c r="C51" s="341"/>
      <c r="D51" s="345"/>
      <c r="E51" s="254"/>
      <c r="F51" s="148"/>
      <c r="G51" s="165"/>
      <c r="H51" s="281"/>
      <c r="I51" s="164"/>
      <c r="J51" s="311"/>
      <c r="K51" s="204"/>
      <c r="M51" s="271">
        <f>SUMIF(E4:E52,"選 挙 運 動",C4:C52)</f>
        <v>0</v>
      </c>
    </row>
    <row r="52" spans="1:13" ht="22.5" customHeight="1">
      <c r="A52" s="334"/>
      <c r="B52" s="340"/>
      <c r="C52" s="131"/>
      <c r="D52" s="141"/>
      <c r="E52" s="254"/>
      <c r="F52" s="148"/>
      <c r="G52" s="291"/>
      <c r="H52" s="294"/>
      <c r="I52" s="290"/>
      <c r="J52" s="314"/>
      <c r="K52" s="300"/>
      <c r="M52" s="271">
        <f>SUM(M50:M51)</f>
        <v>0</v>
      </c>
    </row>
    <row r="53" spans="1:13" ht="18.75" customHeight="1">
      <c r="A53" s="317" t="s">
        <v>16</v>
      </c>
      <c r="B53" s="319"/>
      <c r="C53" s="343"/>
      <c r="D53" s="346"/>
      <c r="E53" s="327" t="s">
        <v>121</v>
      </c>
      <c r="F53" s="323"/>
      <c r="G53" s="325"/>
      <c r="H53" s="326"/>
      <c r="I53" s="323"/>
      <c r="J53" s="327"/>
      <c r="K53" s="353"/>
      <c r="M53" s="245" t="str">
        <f>IF(M52=C54,"OK","NG")</f>
        <v>OK</v>
      </c>
    </row>
    <row r="54" spans="1:13" ht="18.75" customHeight="1">
      <c r="A54" s="317" t="s">
        <v>48</v>
      </c>
      <c r="B54" s="319"/>
      <c r="C54" s="320"/>
      <c r="D54" s="321"/>
      <c r="E54" s="323"/>
      <c r="F54" s="323"/>
      <c r="G54" s="325"/>
      <c r="H54" s="326"/>
      <c r="I54" s="323"/>
      <c r="J54" s="327"/>
      <c r="K54" s="328"/>
    </row>
    <row r="55" spans="1:13" ht="18.75" customHeight="1">
      <c r="A55" s="94" t="s">
        <v>52</v>
      </c>
      <c r="B55" s="106" t="s">
        <v>213</v>
      </c>
      <c r="C55" s="127"/>
      <c r="D55" s="239"/>
      <c r="F55" s="147"/>
      <c r="G55" s="127" t="s">
        <v>109</v>
      </c>
      <c r="K55" s="87" t="s">
        <v>208</v>
      </c>
      <c r="M55" s="215" t="s">
        <v>58</v>
      </c>
    </row>
    <row r="56" spans="1:13" ht="15" customHeight="1">
      <c r="A56" s="95" t="s">
        <v>1</v>
      </c>
      <c r="B56" s="107"/>
      <c r="C56" s="128" t="s">
        <v>114</v>
      </c>
      <c r="D56" s="107"/>
      <c r="E56" s="107" t="s">
        <v>15</v>
      </c>
      <c r="F56" s="257" t="s">
        <v>11</v>
      </c>
      <c r="G56" s="107" t="s">
        <v>18</v>
      </c>
      <c r="H56" s="107"/>
      <c r="I56" s="107"/>
      <c r="J56" s="260" t="s">
        <v>79</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329"/>
      <c r="B58" s="335"/>
      <c r="C58" s="341"/>
      <c r="D58" s="345"/>
      <c r="E58" s="254"/>
      <c r="F58" s="148"/>
      <c r="G58" s="165"/>
      <c r="H58" s="281"/>
      <c r="I58" s="164"/>
      <c r="J58" s="311"/>
      <c r="K58" s="204"/>
      <c r="M58" s="215"/>
    </row>
    <row r="59" spans="1:13" ht="22.5" customHeight="1">
      <c r="A59" s="330"/>
      <c r="B59" s="336"/>
      <c r="C59" s="341"/>
      <c r="D59" s="345"/>
      <c r="E59" s="254"/>
      <c r="F59" s="148"/>
      <c r="G59" s="165"/>
      <c r="H59" s="281"/>
      <c r="I59" s="164"/>
      <c r="J59" s="312"/>
      <c r="K59" s="266"/>
      <c r="M59" s="215"/>
    </row>
    <row r="60" spans="1:13" ht="22.5" customHeight="1">
      <c r="A60" s="330"/>
      <c r="B60" s="336"/>
      <c r="C60" s="341"/>
      <c r="D60" s="345"/>
      <c r="E60" s="254"/>
      <c r="F60" s="148"/>
      <c r="G60" s="165"/>
      <c r="H60" s="281"/>
      <c r="I60" s="164"/>
      <c r="J60" s="311"/>
      <c r="K60" s="204"/>
      <c r="M60" s="215"/>
    </row>
    <row r="61" spans="1:13" ht="22.5" customHeight="1">
      <c r="A61" s="330"/>
      <c r="B61" s="336"/>
      <c r="C61" s="341"/>
      <c r="D61" s="345"/>
      <c r="E61" s="254"/>
      <c r="F61" s="148"/>
      <c r="G61" s="165"/>
      <c r="H61" s="281"/>
      <c r="I61" s="164"/>
      <c r="J61" s="311"/>
      <c r="K61" s="204"/>
      <c r="M61" s="215"/>
    </row>
    <row r="62" spans="1:13" ht="22.5" customHeight="1">
      <c r="A62" s="331"/>
      <c r="B62" s="336"/>
      <c r="C62" s="341"/>
      <c r="D62" s="345"/>
      <c r="E62" s="254"/>
      <c r="F62" s="148"/>
      <c r="G62" s="165"/>
      <c r="H62" s="281"/>
      <c r="I62" s="164"/>
      <c r="J62" s="311"/>
      <c r="K62" s="204"/>
      <c r="M62" s="215"/>
    </row>
    <row r="63" spans="1:13" ht="22.5" customHeight="1">
      <c r="A63" s="331"/>
      <c r="B63" s="336"/>
      <c r="C63" s="341"/>
      <c r="D63" s="345"/>
      <c r="E63" s="254"/>
      <c r="F63" s="148"/>
      <c r="G63" s="165"/>
      <c r="H63" s="281"/>
      <c r="I63" s="164"/>
      <c r="J63" s="311"/>
      <c r="K63" s="204"/>
      <c r="M63" s="215"/>
    </row>
    <row r="64" spans="1:13" ht="22.5" customHeight="1">
      <c r="A64" s="331"/>
      <c r="B64" s="336"/>
      <c r="C64" s="341"/>
      <c r="D64" s="345"/>
      <c r="E64" s="254"/>
      <c r="F64" s="148"/>
      <c r="G64" s="165"/>
      <c r="H64" s="281"/>
      <c r="I64" s="164"/>
      <c r="J64" s="311"/>
      <c r="K64" s="204"/>
      <c r="M64" s="215"/>
    </row>
    <row r="65" spans="1:13" ht="22.5" customHeight="1">
      <c r="A65" s="331"/>
      <c r="B65" s="336"/>
      <c r="C65" s="341"/>
      <c r="D65" s="345"/>
      <c r="E65" s="254"/>
      <c r="F65" s="148"/>
      <c r="G65" s="165"/>
      <c r="H65" s="281"/>
      <c r="I65" s="164"/>
      <c r="J65" s="311"/>
      <c r="K65" s="204"/>
      <c r="M65" s="215"/>
    </row>
    <row r="66" spans="1:13" ht="22.5" customHeight="1">
      <c r="A66" s="331"/>
      <c r="B66" s="336"/>
      <c r="C66" s="341"/>
      <c r="D66" s="345"/>
      <c r="E66" s="254"/>
      <c r="F66" s="148"/>
      <c r="G66" s="165"/>
      <c r="H66" s="281"/>
      <c r="I66" s="164"/>
      <c r="J66" s="311"/>
      <c r="K66" s="204"/>
      <c r="M66" s="215"/>
    </row>
    <row r="67" spans="1:13" ht="22.5" customHeight="1">
      <c r="A67" s="331"/>
      <c r="B67" s="336"/>
      <c r="C67" s="341"/>
      <c r="D67" s="345"/>
      <c r="E67" s="254"/>
      <c r="F67" s="148"/>
      <c r="G67" s="165"/>
      <c r="H67" s="281"/>
      <c r="I67" s="164"/>
      <c r="J67" s="311"/>
      <c r="K67" s="204"/>
      <c r="M67" s="215"/>
    </row>
    <row r="68" spans="1:13" ht="22.5" customHeight="1">
      <c r="A68" s="330"/>
      <c r="B68" s="336"/>
      <c r="C68" s="341"/>
      <c r="D68" s="345"/>
      <c r="E68" s="254"/>
      <c r="F68" s="148"/>
      <c r="G68" s="165"/>
      <c r="H68" s="165"/>
      <c r="I68" s="277"/>
      <c r="J68" s="312"/>
      <c r="K68" s="204"/>
      <c r="M68" s="215"/>
    </row>
    <row r="69" spans="1:13" ht="22.5" customHeight="1">
      <c r="A69" s="330"/>
      <c r="B69" s="337"/>
      <c r="C69" s="341"/>
      <c r="D69" s="345"/>
      <c r="E69" s="254"/>
      <c r="F69" s="148"/>
      <c r="G69" s="165"/>
      <c r="H69" s="281"/>
      <c r="I69" s="164"/>
      <c r="J69" s="311"/>
      <c r="K69" s="204"/>
      <c r="M69" s="215"/>
    </row>
    <row r="70" spans="1:13" ht="22.5" customHeight="1">
      <c r="A70" s="330"/>
      <c r="B70" s="337"/>
      <c r="C70" s="341"/>
      <c r="D70" s="345"/>
      <c r="E70" s="254"/>
      <c r="F70" s="148"/>
      <c r="G70" s="165"/>
      <c r="H70" s="165"/>
      <c r="I70" s="164"/>
      <c r="J70" s="311"/>
      <c r="K70" s="204"/>
    </row>
    <row r="71" spans="1:13" ht="22.5" customHeight="1">
      <c r="A71" s="332"/>
      <c r="B71" s="338"/>
      <c r="C71" s="341"/>
      <c r="D71" s="345"/>
      <c r="E71" s="254"/>
      <c r="F71" s="148"/>
      <c r="G71" s="167"/>
      <c r="H71" s="167"/>
      <c r="I71" s="351"/>
      <c r="J71" s="352"/>
      <c r="K71" s="267"/>
    </row>
    <row r="72" spans="1:13" ht="22.5" customHeight="1">
      <c r="A72" s="332"/>
      <c r="B72" s="338"/>
      <c r="C72" s="341"/>
      <c r="D72" s="345"/>
      <c r="E72" s="254"/>
      <c r="F72" s="148"/>
      <c r="G72" s="350"/>
      <c r="H72" s="350"/>
      <c r="I72" s="351"/>
      <c r="J72" s="352"/>
      <c r="K72" s="267"/>
    </row>
    <row r="73" spans="1:13" ht="22.5" customHeight="1">
      <c r="A73" s="331"/>
      <c r="B73" s="336"/>
      <c r="C73" s="341"/>
      <c r="D73" s="345"/>
      <c r="E73" s="254"/>
      <c r="F73" s="148"/>
      <c r="G73" s="165"/>
      <c r="H73" s="281"/>
      <c r="I73" s="164"/>
      <c r="J73" s="311"/>
      <c r="K73" s="204"/>
    </row>
    <row r="74" spans="1:13" ht="22.5" customHeight="1">
      <c r="A74" s="331"/>
      <c r="B74" s="336"/>
      <c r="C74" s="341"/>
      <c r="D74" s="345"/>
      <c r="E74" s="254"/>
      <c r="F74" s="148"/>
      <c r="G74" s="165"/>
      <c r="H74" s="281"/>
      <c r="I74" s="164"/>
      <c r="J74" s="311"/>
      <c r="K74" s="204"/>
    </row>
    <row r="75" spans="1:13" ht="22.5" customHeight="1">
      <c r="A75" s="330"/>
      <c r="B75" s="336"/>
      <c r="C75" s="341"/>
      <c r="D75" s="345"/>
      <c r="E75" s="254"/>
      <c r="F75" s="148"/>
      <c r="G75" s="165"/>
      <c r="H75" s="281"/>
      <c r="I75" s="164"/>
      <c r="J75" s="311"/>
      <c r="K75" s="204"/>
    </row>
    <row r="76" spans="1:13" ht="22.5" customHeight="1">
      <c r="A76" s="331"/>
      <c r="B76" s="336"/>
      <c r="C76" s="341"/>
      <c r="D76" s="345"/>
      <c r="E76" s="254"/>
      <c r="F76" s="148"/>
      <c r="G76" s="165"/>
      <c r="H76" s="281"/>
      <c r="I76" s="164"/>
      <c r="J76" s="311"/>
      <c r="K76" s="204"/>
    </row>
    <row r="77" spans="1:13" ht="22.5" customHeight="1">
      <c r="A77" s="331"/>
      <c r="B77" s="336"/>
      <c r="C77" s="341"/>
      <c r="D77" s="345"/>
      <c r="E77" s="254"/>
      <c r="F77" s="148"/>
      <c r="G77" s="165"/>
      <c r="H77" s="281"/>
      <c r="I77" s="164"/>
      <c r="J77" s="311"/>
      <c r="K77" s="204"/>
    </row>
    <row r="78" spans="1:13" ht="22.5" customHeight="1">
      <c r="A78" s="330"/>
      <c r="B78" s="336"/>
      <c r="C78" s="341"/>
      <c r="D78" s="345"/>
      <c r="E78" s="254"/>
      <c r="F78" s="148"/>
      <c r="G78" s="165"/>
      <c r="H78" s="281"/>
      <c r="I78" s="164"/>
      <c r="J78" s="311"/>
      <c r="K78" s="204"/>
      <c r="M78" s="244">
        <f>SUMIF(E58:E80,"立候補準備",C58:C80)</f>
        <v>0</v>
      </c>
    </row>
    <row r="79" spans="1:13" ht="22.5" customHeight="1">
      <c r="A79" s="331"/>
      <c r="B79" s="336"/>
      <c r="C79" s="341"/>
      <c r="D79" s="345"/>
      <c r="E79" s="254"/>
      <c r="F79" s="148"/>
      <c r="G79" s="165"/>
      <c r="H79" s="281"/>
      <c r="I79" s="164"/>
      <c r="J79" s="311"/>
      <c r="K79" s="204"/>
      <c r="M79" s="244">
        <f>SUMIF(E58:E80,"選 挙 運 動",C58:C80)</f>
        <v>0</v>
      </c>
    </row>
    <row r="80" spans="1:13" ht="22.5" customHeight="1">
      <c r="A80" s="334"/>
      <c r="B80" s="340"/>
      <c r="C80" s="131"/>
      <c r="D80" s="141"/>
      <c r="E80" s="254"/>
      <c r="F80" s="148"/>
      <c r="G80" s="291"/>
      <c r="H80" s="294"/>
      <c r="I80" s="290"/>
      <c r="J80" s="314"/>
      <c r="K80" s="300"/>
      <c r="M80" s="244">
        <f>SUM(M78:M79)</f>
        <v>0</v>
      </c>
    </row>
    <row r="81" spans="1:13" ht="18.75" customHeight="1">
      <c r="A81" s="317" t="s">
        <v>16</v>
      </c>
      <c r="B81" s="319"/>
      <c r="C81" s="320"/>
      <c r="D81" s="321"/>
      <c r="E81" s="323"/>
      <c r="F81" s="323"/>
      <c r="G81" s="325"/>
      <c r="H81" s="326"/>
      <c r="I81" s="323"/>
      <c r="J81" s="327"/>
      <c r="K81" s="328"/>
      <c r="M81" s="245" t="str">
        <f>IF(M80=C81,"OK","NG")</f>
        <v>OK</v>
      </c>
    </row>
    <row r="82" spans="1:13" ht="18.75" customHeight="1">
      <c r="A82" s="94" t="s">
        <v>52</v>
      </c>
      <c r="B82" s="106" t="s">
        <v>213</v>
      </c>
      <c r="C82" s="127"/>
      <c r="D82" s="239"/>
      <c r="F82" s="147"/>
      <c r="G82" s="127" t="s">
        <v>110</v>
      </c>
      <c r="K82" s="87" t="s">
        <v>208</v>
      </c>
      <c r="M82" s="215" t="s">
        <v>74</v>
      </c>
    </row>
    <row r="83" spans="1:13" ht="15" customHeight="1">
      <c r="A83" s="95" t="s">
        <v>1</v>
      </c>
      <c r="B83" s="107"/>
      <c r="C83" s="128" t="s">
        <v>114</v>
      </c>
      <c r="D83" s="107"/>
      <c r="E83" s="107" t="s">
        <v>15</v>
      </c>
      <c r="F83" s="257" t="s">
        <v>11</v>
      </c>
      <c r="G83" s="107" t="s">
        <v>18</v>
      </c>
      <c r="H83" s="107"/>
      <c r="I83" s="107"/>
      <c r="J83" s="260" t="s">
        <v>79</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329"/>
      <c r="B85" s="335"/>
      <c r="C85" s="344"/>
      <c r="D85" s="347"/>
      <c r="E85" s="254"/>
      <c r="F85" s="148"/>
      <c r="G85" s="165"/>
      <c r="H85" s="281"/>
      <c r="I85" s="164"/>
      <c r="J85" s="311"/>
      <c r="K85" s="204"/>
      <c r="M85" s="215"/>
    </row>
    <row r="86" spans="1:13" ht="22.5" customHeight="1">
      <c r="A86" s="330"/>
      <c r="B86" s="336"/>
      <c r="C86" s="344"/>
      <c r="D86" s="347"/>
      <c r="E86" s="254"/>
      <c r="F86" s="148"/>
      <c r="G86" s="165"/>
      <c r="H86" s="281"/>
      <c r="I86" s="164"/>
      <c r="J86" s="312"/>
      <c r="K86" s="266"/>
      <c r="M86" s="215"/>
    </row>
    <row r="87" spans="1:13" ht="22.5" customHeight="1">
      <c r="A87" s="330"/>
      <c r="B87" s="336"/>
      <c r="C87" s="344"/>
      <c r="D87" s="347"/>
      <c r="E87" s="254"/>
      <c r="F87" s="148"/>
      <c r="G87" s="165"/>
      <c r="H87" s="281"/>
      <c r="I87" s="164"/>
      <c r="J87" s="311"/>
      <c r="K87" s="204"/>
      <c r="M87" s="215"/>
    </row>
    <row r="88" spans="1:13" ht="22.5" customHeight="1">
      <c r="A88" s="330"/>
      <c r="B88" s="336"/>
      <c r="C88" s="344"/>
      <c r="D88" s="347"/>
      <c r="E88" s="254"/>
      <c r="F88" s="148"/>
      <c r="G88" s="165"/>
      <c r="H88" s="281"/>
      <c r="I88" s="164"/>
      <c r="J88" s="311"/>
      <c r="K88" s="204"/>
      <c r="M88" s="215"/>
    </row>
    <row r="89" spans="1:13" ht="22.5" customHeight="1">
      <c r="A89" s="331"/>
      <c r="B89" s="336"/>
      <c r="C89" s="344"/>
      <c r="D89" s="347"/>
      <c r="E89" s="254"/>
      <c r="F89" s="148"/>
      <c r="G89" s="165"/>
      <c r="H89" s="281"/>
      <c r="I89" s="164"/>
      <c r="J89" s="311"/>
      <c r="K89" s="204"/>
      <c r="M89" s="215"/>
    </row>
    <row r="90" spans="1:13" ht="22.5" customHeight="1">
      <c r="A90" s="331"/>
      <c r="B90" s="336"/>
      <c r="C90" s="344"/>
      <c r="D90" s="347"/>
      <c r="E90" s="254"/>
      <c r="F90" s="148"/>
      <c r="G90" s="165"/>
      <c r="H90" s="281"/>
      <c r="I90" s="164"/>
      <c r="J90" s="311"/>
      <c r="K90" s="204"/>
      <c r="M90" s="215"/>
    </row>
    <row r="91" spans="1:13" ht="22.5" customHeight="1">
      <c r="A91" s="331"/>
      <c r="B91" s="336"/>
      <c r="C91" s="344"/>
      <c r="D91" s="347"/>
      <c r="E91" s="254"/>
      <c r="F91" s="148"/>
      <c r="G91" s="165"/>
      <c r="H91" s="281"/>
      <c r="I91" s="164"/>
      <c r="J91" s="311"/>
      <c r="K91" s="204"/>
      <c r="M91" s="215"/>
    </row>
    <row r="92" spans="1:13" ht="22.5" customHeight="1">
      <c r="A92" s="331"/>
      <c r="B92" s="336"/>
      <c r="C92" s="344"/>
      <c r="D92" s="347"/>
      <c r="E92" s="254"/>
      <c r="F92" s="148"/>
      <c r="G92" s="165"/>
      <c r="H92" s="281"/>
      <c r="I92" s="164"/>
      <c r="J92" s="311"/>
      <c r="K92" s="204"/>
      <c r="M92" s="215"/>
    </row>
    <row r="93" spans="1:13" ht="22.5" customHeight="1">
      <c r="A93" s="331"/>
      <c r="B93" s="336"/>
      <c r="C93" s="344"/>
      <c r="D93" s="347"/>
      <c r="E93" s="254"/>
      <c r="F93" s="148"/>
      <c r="G93" s="165"/>
      <c r="H93" s="281"/>
      <c r="I93" s="164"/>
      <c r="J93" s="311"/>
      <c r="K93" s="204"/>
      <c r="M93" s="215"/>
    </row>
    <row r="94" spans="1:13" ht="22.5" customHeight="1">
      <c r="A94" s="331"/>
      <c r="B94" s="336"/>
      <c r="C94" s="344"/>
      <c r="D94" s="347"/>
      <c r="E94" s="254"/>
      <c r="F94" s="148"/>
      <c r="G94" s="165"/>
      <c r="H94" s="281"/>
      <c r="I94" s="164"/>
      <c r="J94" s="311"/>
      <c r="K94" s="204"/>
      <c r="M94" s="215"/>
    </row>
    <row r="95" spans="1:13" ht="22.5" customHeight="1">
      <c r="A95" s="330"/>
      <c r="B95" s="336"/>
      <c r="C95" s="344"/>
      <c r="D95" s="347"/>
      <c r="E95" s="254"/>
      <c r="F95" s="148"/>
      <c r="G95" s="165"/>
      <c r="H95" s="165"/>
      <c r="I95" s="277"/>
      <c r="J95" s="312"/>
      <c r="K95" s="204"/>
      <c r="M95" s="215"/>
    </row>
    <row r="96" spans="1:13" ht="22.5" customHeight="1">
      <c r="A96" s="330"/>
      <c r="B96" s="337"/>
      <c r="C96" s="344"/>
      <c r="D96" s="347"/>
      <c r="E96" s="254"/>
      <c r="F96" s="148"/>
      <c r="G96" s="165"/>
      <c r="H96" s="281"/>
      <c r="I96" s="164"/>
      <c r="J96" s="311"/>
      <c r="K96" s="204"/>
      <c r="M96" s="215"/>
    </row>
    <row r="97" spans="1:13" ht="22.5" customHeight="1">
      <c r="A97" s="330"/>
      <c r="B97" s="337"/>
      <c r="C97" s="344"/>
      <c r="D97" s="347"/>
      <c r="E97" s="254"/>
      <c r="F97" s="148"/>
      <c r="G97" s="165"/>
      <c r="H97" s="165"/>
      <c r="I97" s="164"/>
      <c r="J97" s="311"/>
      <c r="K97" s="204"/>
    </row>
    <row r="98" spans="1:13" ht="22.5" customHeight="1">
      <c r="A98" s="332"/>
      <c r="B98" s="338"/>
      <c r="C98" s="344"/>
      <c r="D98" s="347"/>
      <c r="E98" s="254"/>
      <c r="F98" s="148"/>
      <c r="G98" s="167"/>
      <c r="H98" s="167"/>
      <c r="I98" s="351"/>
      <c r="J98" s="352"/>
      <c r="K98" s="267"/>
    </row>
    <row r="99" spans="1:13" ht="22.5" customHeight="1">
      <c r="A99" s="332"/>
      <c r="B99" s="338"/>
      <c r="C99" s="344"/>
      <c r="D99" s="347"/>
      <c r="E99" s="254"/>
      <c r="F99" s="148"/>
      <c r="G99" s="350"/>
      <c r="H99" s="350"/>
      <c r="I99" s="351"/>
      <c r="J99" s="352"/>
      <c r="K99" s="267"/>
    </row>
    <row r="100" spans="1:13" ht="22.5" customHeight="1">
      <c r="A100" s="331"/>
      <c r="B100" s="336"/>
      <c r="C100" s="344"/>
      <c r="D100" s="347"/>
      <c r="E100" s="254"/>
      <c r="F100" s="148"/>
      <c r="G100" s="165"/>
      <c r="H100" s="281"/>
      <c r="I100" s="164"/>
      <c r="J100" s="311"/>
      <c r="K100" s="204"/>
    </row>
    <row r="101" spans="1:13" ht="22.5" customHeight="1">
      <c r="A101" s="331"/>
      <c r="B101" s="336"/>
      <c r="C101" s="344"/>
      <c r="D101" s="347"/>
      <c r="E101" s="254"/>
      <c r="F101" s="148"/>
      <c r="G101" s="165"/>
      <c r="H101" s="281"/>
      <c r="I101" s="164"/>
      <c r="J101" s="311"/>
      <c r="K101" s="204"/>
    </row>
    <row r="102" spans="1:13" ht="22.5" customHeight="1">
      <c r="A102" s="330"/>
      <c r="B102" s="336"/>
      <c r="C102" s="344"/>
      <c r="D102" s="347"/>
      <c r="E102" s="254"/>
      <c r="F102" s="148"/>
      <c r="G102" s="165"/>
      <c r="H102" s="281"/>
      <c r="I102" s="164"/>
      <c r="J102" s="311"/>
      <c r="K102" s="204"/>
    </row>
    <row r="103" spans="1:13" ht="22.5" customHeight="1">
      <c r="A103" s="331"/>
      <c r="B103" s="336"/>
      <c r="C103" s="344"/>
      <c r="D103" s="347"/>
      <c r="E103" s="254"/>
      <c r="F103" s="148"/>
      <c r="G103" s="165"/>
      <c r="H103" s="281"/>
      <c r="I103" s="164"/>
      <c r="J103" s="311"/>
      <c r="K103" s="204"/>
    </row>
    <row r="104" spans="1:13" ht="22.5" customHeight="1">
      <c r="A104" s="331"/>
      <c r="B104" s="336"/>
      <c r="C104" s="344"/>
      <c r="D104" s="347"/>
      <c r="E104" s="254"/>
      <c r="F104" s="148"/>
      <c r="G104" s="165"/>
      <c r="H104" s="281"/>
      <c r="I104" s="164"/>
      <c r="J104" s="311"/>
      <c r="K104" s="204"/>
    </row>
    <row r="105" spans="1:13" ht="22.5" customHeight="1">
      <c r="A105" s="330"/>
      <c r="B105" s="336"/>
      <c r="C105" s="344"/>
      <c r="D105" s="347"/>
      <c r="E105" s="254"/>
      <c r="F105" s="148"/>
      <c r="G105" s="165"/>
      <c r="H105" s="281"/>
      <c r="I105" s="164"/>
      <c r="J105" s="311"/>
      <c r="K105" s="204"/>
      <c r="M105" s="244">
        <f>SUMIF(E85:E107,"立候補準備",C85:C107)</f>
        <v>0</v>
      </c>
    </row>
    <row r="106" spans="1:13" ht="22.5" customHeight="1">
      <c r="A106" s="331"/>
      <c r="B106" s="336"/>
      <c r="C106" s="344"/>
      <c r="D106" s="347"/>
      <c r="E106" s="254"/>
      <c r="F106" s="148"/>
      <c r="G106" s="165"/>
      <c r="H106" s="281"/>
      <c r="I106" s="164"/>
      <c r="J106" s="311"/>
      <c r="K106" s="204"/>
      <c r="M106" s="244">
        <f>SUMIF(E85:E107,"選 挙 運 動",C85:C107)</f>
        <v>0</v>
      </c>
    </row>
    <row r="107" spans="1:13" ht="22.5" customHeight="1">
      <c r="A107" s="334"/>
      <c r="B107" s="340"/>
      <c r="C107" s="131"/>
      <c r="D107" s="141"/>
      <c r="E107" s="254"/>
      <c r="F107" s="148"/>
      <c r="G107" s="291"/>
      <c r="H107" s="294"/>
      <c r="I107" s="290"/>
      <c r="J107" s="314"/>
      <c r="K107" s="300"/>
      <c r="M107" s="244">
        <f>SUM(M105:M106)</f>
        <v>0</v>
      </c>
    </row>
    <row r="108" spans="1:13" ht="18.75" customHeight="1">
      <c r="A108" s="317" t="s">
        <v>16</v>
      </c>
      <c r="B108" s="319"/>
      <c r="C108" s="320"/>
      <c r="D108" s="321"/>
      <c r="E108" s="323"/>
      <c r="F108" s="323"/>
      <c r="G108" s="325"/>
      <c r="H108" s="326"/>
      <c r="I108" s="323"/>
      <c r="J108" s="327"/>
      <c r="K108" s="328"/>
      <c r="M108" s="245" t="str">
        <f>IF(M107=C108,"OK","NG")</f>
        <v>OK</v>
      </c>
    </row>
    <row r="109" spans="1:13" ht="18.75" customHeight="1">
      <c r="A109" s="94" t="s">
        <v>52</v>
      </c>
      <c r="B109" s="106" t="s">
        <v>213</v>
      </c>
      <c r="C109" s="127"/>
      <c r="D109" s="239"/>
      <c r="F109" s="147"/>
      <c r="G109" s="127" t="s">
        <v>112</v>
      </c>
      <c r="K109" s="87" t="s">
        <v>118</v>
      </c>
      <c r="M109" s="215" t="s">
        <v>20</v>
      </c>
    </row>
    <row r="110" spans="1:13" ht="15" customHeight="1">
      <c r="A110" s="95" t="s">
        <v>1</v>
      </c>
      <c r="B110" s="107"/>
      <c r="C110" s="128" t="s">
        <v>114</v>
      </c>
      <c r="D110" s="107"/>
      <c r="E110" s="107" t="s">
        <v>15</v>
      </c>
      <c r="F110" s="257" t="s">
        <v>11</v>
      </c>
      <c r="G110" s="107" t="s">
        <v>18</v>
      </c>
      <c r="H110" s="107"/>
      <c r="I110" s="107"/>
      <c r="J110" s="260" t="s">
        <v>79</v>
      </c>
      <c r="K110" s="202" t="s">
        <v>12</v>
      </c>
      <c r="M110" s="215"/>
    </row>
    <row r="111" spans="1:13" ht="15" customHeight="1">
      <c r="A111" s="96"/>
      <c r="B111" s="108"/>
      <c r="C111" s="108"/>
      <c r="D111" s="108"/>
      <c r="E111" s="108"/>
      <c r="F111" s="148"/>
      <c r="G111" s="148" t="s">
        <v>7</v>
      </c>
      <c r="H111" s="148" t="s">
        <v>2</v>
      </c>
      <c r="I111" s="108" t="s">
        <v>35</v>
      </c>
      <c r="J111" s="261"/>
      <c r="K111" s="203"/>
      <c r="M111" s="215"/>
    </row>
    <row r="112" spans="1:13" ht="22.5" customHeight="1">
      <c r="A112" s="329"/>
      <c r="B112" s="335"/>
      <c r="C112" s="344"/>
      <c r="D112" s="347"/>
      <c r="E112" s="254"/>
      <c r="F112" s="148"/>
      <c r="G112" s="165"/>
      <c r="H112" s="281"/>
      <c r="I112" s="164"/>
      <c r="J112" s="311"/>
      <c r="K112" s="204"/>
      <c r="M112" s="215"/>
    </row>
    <row r="113" spans="1:13" ht="22.5" customHeight="1">
      <c r="A113" s="330"/>
      <c r="B113" s="336"/>
      <c r="C113" s="344"/>
      <c r="D113" s="347"/>
      <c r="E113" s="254"/>
      <c r="F113" s="148"/>
      <c r="G113" s="165"/>
      <c r="H113" s="281"/>
      <c r="I113" s="164"/>
      <c r="J113" s="312"/>
      <c r="K113" s="266"/>
      <c r="M113" s="215"/>
    </row>
    <row r="114" spans="1:13" ht="22.5" customHeight="1">
      <c r="A114" s="330"/>
      <c r="B114" s="336"/>
      <c r="C114" s="344"/>
      <c r="D114" s="347"/>
      <c r="E114" s="254"/>
      <c r="F114" s="148"/>
      <c r="G114" s="165"/>
      <c r="H114" s="281"/>
      <c r="I114" s="164"/>
      <c r="J114" s="311"/>
      <c r="K114" s="204"/>
      <c r="M114" s="215"/>
    </row>
    <row r="115" spans="1:13" ht="22.5" customHeight="1">
      <c r="A115" s="330"/>
      <c r="B115" s="336"/>
      <c r="C115" s="344"/>
      <c r="D115" s="347"/>
      <c r="E115" s="254"/>
      <c r="F115" s="148"/>
      <c r="G115" s="165"/>
      <c r="H115" s="281"/>
      <c r="I115" s="164"/>
      <c r="J115" s="311"/>
      <c r="K115" s="204"/>
      <c r="M115" s="215"/>
    </row>
    <row r="116" spans="1:13" ht="22.5" customHeight="1">
      <c r="A116" s="331"/>
      <c r="B116" s="336"/>
      <c r="C116" s="344"/>
      <c r="D116" s="347"/>
      <c r="E116" s="254"/>
      <c r="F116" s="148"/>
      <c r="G116" s="165"/>
      <c r="H116" s="281"/>
      <c r="I116" s="164"/>
      <c r="J116" s="311"/>
      <c r="K116" s="204"/>
      <c r="M116" s="215"/>
    </row>
    <row r="117" spans="1:13" ht="22.5" customHeight="1">
      <c r="A117" s="331"/>
      <c r="B117" s="336"/>
      <c r="C117" s="344"/>
      <c r="D117" s="347"/>
      <c r="E117" s="254"/>
      <c r="F117" s="148"/>
      <c r="G117" s="165"/>
      <c r="H117" s="281"/>
      <c r="I117" s="164"/>
      <c r="J117" s="311"/>
      <c r="K117" s="204"/>
      <c r="M117" s="215"/>
    </row>
    <row r="118" spans="1:13" ht="22.5" customHeight="1">
      <c r="A118" s="331"/>
      <c r="B118" s="336"/>
      <c r="C118" s="344"/>
      <c r="D118" s="347"/>
      <c r="E118" s="254"/>
      <c r="F118" s="148"/>
      <c r="G118" s="165"/>
      <c r="H118" s="281"/>
      <c r="I118" s="164"/>
      <c r="J118" s="311"/>
      <c r="K118" s="204"/>
      <c r="M118" s="215"/>
    </row>
    <row r="119" spans="1:13" ht="22.5" customHeight="1">
      <c r="A119" s="331"/>
      <c r="B119" s="336"/>
      <c r="C119" s="344"/>
      <c r="D119" s="347"/>
      <c r="E119" s="254"/>
      <c r="F119" s="148"/>
      <c r="G119" s="165"/>
      <c r="H119" s="281"/>
      <c r="I119" s="164"/>
      <c r="J119" s="311"/>
      <c r="K119" s="204"/>
      <c r="M119" s="215"/>
    </row>
    <row r="120" spans="1:13" ht="22.5" customHeight="1">
      <c r="A120" s="331"/>
      <c r="B120" s="336"/>
      <c r="C120" s="344"/>
      <c r="D120" s="347"/>
      <c r="E120" s="254"/>
      <c r="F120" s="148"/>
      <c r="G120" s="165"/>
      <c r="H120" s="281"/>
      <c r="I120" s="164"/>
      <c r="J120" s="311"/>
      <c r="K120" s="204"/>
      <c r="M120" s="215"/>
    </row>
    <row r="121" spans="1:13" ht="22.5" customHeight="1">
      <c r="A121" s="331"/>
      <c r="B121" s="336"/>
      <c r="C121" s="344"/>
      <c r="D121" s="347"/>
      <c r="E121" s="254"/>
      <c r="F121" s="148"/>
      <c r="G121" s="165"/>
      <c r="H121" s="281"/>
      <c r="I121" s="164"/>
      <c r="J121" s="311"/>
      <c r="K121" s="204"/>
      <c r="M121" s="215"/>
    </row>
    <row r="122" spans="1:13" ht="22.5" customHeight="1">
      <c r="A122" s="330"/>
      <c r="B122" s="336"/>
      <c r="C122" s="344"/>
      <c r="D122" s="347"/>
      <c r="E122" s="254"/>
      <c r="F122" s="148"/>
      <c r="G122" s="165"/>
      <c r="H122" s="165"/>
      <c r="I122" s="277"/>
      <c r="J122" s="312"/>
      <c r="K122" s="204"/>
      <c r="M122" s="215"/>
    </row>
    <row r="123" spans="1:13" ht="22.5" customHeight="1">
      <c r="A123" s="330"/>
      <c r="B123" s="337"/>
      <c r="C123" s="344"/>
      <c r="D123" s="347"/>
      <c r="E123" s="254"/>
      <c r="F123" s="148"/>
      <c r="G123" s="165"/>
      <c r="H123" s="281"/>
      <c r="I123" s="164"/>
      <c r="J123" s="311"/>
      <c r="K123" s="204"/>
      <c r="M123" s="215"/>
    </row>
    <row r="124" spans="1:13" ht="22.5" customHeight="1">
      <c r="A124" s="330"/>
      <c r="B124" s="337"/>
      <c r="C124" s="344"/>
      <c r="D124" s="347"/>
      <c r="E124" s="254"/>
      <c r="F124" s="148"/>
      <c r="G124" s="165"/>
      <c r="H124" s="165"/>
      <c r="I124" s="164"/>
      <c r="J124" s="311"/>
      <c r="K124" s="204"/>
    </row>
    <row r="125" spans="1:13" ht="22.5" customHeight="1">
      <c r="A125" s="332"/>
      <c r="B125" s="338"/>
      <c r="C125" s="344"/>
      <c r="D125" s="347"/>
      <c r="E125" s="254"/>
      <c r="F125" s="148"/>
      <c r="G125" s="167"/>
      <c r="H125" s="167"/>
      <c r="I125" s="351"/>
      <c r="J125" s="352"/>
      <c r="K125" s="267"/>
    </row>
    <row r="126" spans="1:13" ht="22.5" customHeight="1">
      <c r="A126" s="332"/>
      <c r="B126" s="338"/>
      <c r="C126" s="344"/>
      <c r="D126" s="347"/>
      <c r="E126" s="254"/>
      <c r="F126" s="148"/>
      <c r="G126" s="350"/>
      <c r="H126" s="350"/>
      <c r="I126" s="351"/>
      <c r="J126" s="352"/>
      <c r="K126" s="267"/>
    </row>
    <row r="127" spans="1:13" ht="22.5" customHeight="1">
      <c r="A127" s="331"/>
      <c r="B127" s="336"/>
      <c r="C127" s="344"/>
      <c r="D127" s="347"/>
      <c r="E127" s="254"/>
      <c r="F127" s="148"/>
      <c r="G127" s="165"/>
      <c r="H127" s="281"/>
      <c r="I127" s="164"/>
      <c r="J127" s="311"/>
      <c r="K127" s="204"/>
    </row>
    <row r="128" spans="1:13" ht="22.5" customHeight="1">
      <c r="A128" s="331"/>
      <c r="B128" s="336"/>
      <c r="C128" s="344"/>
      <c r="D128" s="347"/>
      <c r="E128" s="254"/>
      <c r="F128" s="148"/>
      <c r="G128" s="165"/>
      <c r="H128" s="281"/>
      <c r="I128" s="164"/>
      <c r="J128" s="311"/>
      <c r="K128" s="204"/>
    </row>
    <row r="129" spans="1:13" ht="22.5" customHeight="1">
      <c r="A129" s="330"/>
      <c r="B129" s="336"/>
      <c r="C129" s="344"/>
      <c r="D129" s="347"/>
      <c r="E129" s="254"/>
      <c r="F129" s="148"/>
      <c r="G129" s="165"/>
      <c r="H129" s="281"/>
      <c r="I129" s="164"/>
      <c r="J129" s="311"/>
      <c r="K129" s="204"/>
    </row>
    <row r="130" spans="1:13" ht="22.5" customHeight="1">
      <c r="A130" s="331"/>
      <c r="B130" s="336"/>
      <c r="C130" s="344"/>
      <c r="D130" s="347"/>
      <c r="E130" s="254"/>
      <c r="F130" s="148"/>
      <c r="G130" s="165"/>
      <c r="H130" s="281"/>
      <c r="I130" s="164"/>
      <c r="J130" s="311"/>
      <c r="K130" s="204"/>
    </row>
    <row r="131" spans="1:13" ht="22.5" customHeight="1">
      <c r="A131" s="331"/>
      <c r="B131" s="336"/>
      <c r="C131" s="344"/>
      <c r="D131" s="347"/>
      <c r="E131" s="254"/>
      <c r="F131" s="148"/>
      <c r="G131" s="165"/>
      <c r="H131" s="281"/>
      <c r="I131" s="164"/>
      <c r="J131" s="311"/>
      <c r="K131" s="204"/>
    </row>
    <row r="132" spans="1:13" ht="22.5" customHeight="1">
      <c r="A132" s="330"/>
      <c r="B132" s="336"/>
      <c r="C132" s="344"/>
      <c r="D132" s="347"/>
      <c r="E132" s="254"/>
      <c r="F132" s="148"/>
      <c r="G132" s="165"/>
      <c r="H132" s="281"/>
      <c r="I132" s="164"/>
      <c r="J132" s="311"/>
      <c r="K132" s="204"/>
      <c r="M132" s="244">
        <f>SUMIF(E112:E134,"立候補準備",C112:C134)</f>
        <v>0</v>
      </c>
    </row>
    <row r="133" spans="1:13" ht="22.5" customHeight="1">
      <c r="A133" s="331"/>
      <c r="B133" s="336"/>
      <c r="C133" s="344"/>
      <c r="D133" s="347"/>
      <c r="E133" s="254"/>
      <c r="F133" s="148"/>
      <c r="G133" s="165"/>
      <c r="H133" s="281"/>
      <c r="I133" s="164"/>
      <c r="J133" s="311"/>
      <c r="K133" s="204"/>
      <c r="M133" s="244">
        <f>SUMIF(E112:E134,"選 挙 運 動",C112:C134)</f>
        <v>0</v>
      </c>
    </row>
    <row r="134" spans="1:13" ht="22.5" customHeight="1">
      <c r="A134" s="334"/>
      <c r="B134" s="340"/>
      <c r="C134" s="131"/>
      <c r="D134" s="141"/>
      <c r="E134" s="254"/>
      <c r="F134" s="148"/>
      <c r="G134" s="291"/>
      <c r="H134" s="294"/>
      <c r="I134" s="290"/>
      <c r="J134" s="314"/>
      <c r="K134" s="300"/>
      <c r="M134" s="244">
        <f>SUM(M132:M133)</f>
        <v>0</v>
      </c>
    </row>
    <row r="135" spans="1:13" ht="18.75" customHeight="1">
      <c r="A135" s="317" t="s">
        <v>16</v>
      </c>
      <c r="B135" s="319"/>
      <c r="C135" s="320"/>
      <c r="D135" s="321"/>
      <c r="E135" s="323"/>
      <c r="F135" s="323"/>
      <c r="G135" s="325"/>
      <c r="H135" s="326"/>
      <c r="I135" s="323"/>
      <c r="J135" s="327"/>
      <c r="K135" s="328"/>
      <c r="M135" s="245" t="str">
        <f>IF(M134=C135,"OK","NG")</f>
        <v>OK</v>
      </c>
    </row>
  </sheetData>
  <mergeCells count="280">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G110:I110"/>
    <mergeCell ref="A112:B112"/>
    <mergeCell ref="C112:D112"/>
    <mergeCell ref="A113:B113"/>
    <mergeCell ref="C113:D113"/>
    <mergeCell ref="A114:B114"/>
    <mergeCell ref="C114:D114"/>
    <mergeCell ref="A115:B115"/>
    <mergeCell ref="C115:D115"/>
    <mergeCell ref="A116:B116"/>
    <mergeCell ref="C116:D116"/>
    <mergeCell ref="A117:B117"/>
    <mergeCell ref="C117:D117"/>
    <mergeCell ref="A118:B118"/>
    <mergeCell ref="C118:D118"/>
    <mergeCell ref="A119:B119"/>
    <mergeCell ref="C119:D119"/>
    <mergeCell ref="A120:B120"/>
    <mergeCell ref="C120:D120"/>
    <mergeCell ref="A121:B121"/>
    <mergeCell ref="C121:D121"/>
    <mergeCell ref="A122:B122"/>
    <mergeCell ref="C122:D122"/>
    <mergeCell ref="A123:B123"/>
    <mergeCell ref="C123:D123"/>
    <mergeCell ref="A124:B124"/>
    <mergeCell ref="C124:D124"/>
    <mergeCell ref="A125:B125"/>
    <mergeCell ref="C125:D125"/>
    <mergeCell ref="A126:B126"/>
    <mergeCell ref="C126:D126"/>
    <mergeCell ref="A127:B127"/>
    <mergeCell ref="C127:D127"/>
    <mergeCell ref="A128:B128"/>
    <mergeCell ref="C128:D128"/>
    <mergeCell ref="A129:B129"/>
    <mergeCell ref="C129:D129"/>
    <mergeCell ref="A130:B130"/>
    <mergeCell ref="C130:D130"/>
    <mergeCell ref="A131:B131"/>
    <mergeCell ref="C131:D131"/>
    <mergeCell ref="A132:B132"/>
    <mergeCell ref="C132:D132"/>
    <mergeCell ref="A133:B133"/>
    <mergeCell ref="C133:D133"/>
    <mergeCell ref="A134:B134"/>
    <mergeCell ref="C134:D134"/>
    <mergeCell ref="A135:B135"/>
    <mergeCell ref="C135:D135"/>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A110:B111"/>
    <mergeCell ref="C110:D111"/>
    <mergeCell ref="E110:E111"/>
    <mergeCell ref="F110:F111"/>
    <mergeCell ref="J110:J111"/>
    <mergeCell ref="K110:K111"/>
    <mergeCell ref="M1:M15"/>
    <mergeCell ref="M28:M42"/>
    <mergeCell ref="M55:M69"/>
    <mergeCell ref="M82:M96"/>
    <mergeCell ref="M109:M123"/>
  </mergeCells>
  <phoneticPr fontId="3"/>
  <dataValidations count="2">
    <dataValidation type="list" allowBlank="1" showDropDown="0" showInputMessage="1" showErrorMessage="1" sqref="E4:E26 E112:E134 E85:E107 E58:E80 E31:E52">
      <formula1>$N$24:$N$25</formula1>
    </dataValidation>
    <dataValidation type="list" allowBlank="1" showDropDown="0" showInputMessage="1" showErrorMessage="1" sqref="F4:F26 F31:F52 F58:F80 F85:F107 F112:F134">
      <formula1>$P$19:$P$27</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4" manualBreakCount="4">
    <brk id="27" max="10" man="1"/>
    <brk id="54" max="10" man="1"/>
    <brk id="81" max="10" man="1"/>
    <brk id="108" max="10"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4">
    <tabColor rgb="FF002060"/>
  </sheetPr>
  <dimension ref="A1:N108"/>
  <sheetViews>
    <sheetView view="pageBreakPreview" zoomScale="85" zoomScaleSheetLayoutView="85" workbookViewId="0">
      <pane ySplit="3" topLeftCell="A4" activePane="bottomLeft" state="frozen"/>
      <selection pane="bottomLeft" activeCell="A4" sqref="A4:B4"/>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218"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6384" width="9" style="93"/>
  </cols>
  <sheetData>
    <row r="1" spans="1:13" ht="18.75" customHeight="1">
      <c r="A1" s="94" t="s">
        <v>52</v>
      </c>
      <c r="B1" s="106" t="s">
        <v>147</v>
      </c>
      <c r="C1" s="127"/>
      <c r="D1" s="239"/>
      <c r="F1" s="147"/>
      <c r="G1" s="127" t="s">
        <v>108</v>
      </c>
      <c r="K1" s="87" t="s">
        <v>132</v>
      </c>
      <c r="M1" s="215" t="s">
        <v>76</v>
      </c>
    </row>
    <row r="2" spans="1:13" ht="15" customHeight="1">
      <c r="A2" s="95" t="s">
        <v>1</v>
      </c>
      <c r="B2" s="107"/>
      <c r="C2" s="128" t="s">
        <v>114</v>
      </c>
      <c r="D2" s="107"/>
      <c r="E2" s="107" t="s">
        <v>15</v>
      </c>
      <c r="F2" s="257" t="s">
        <v>11</v>
      </c>
      <c r="G2" s="107" t="s">
        <v>18</v>
      </c>
      <c r="H2" s="107"/>
      <c r="I2" s="107"/>
      <c r="J2" s="260" t="s">
        <v>75</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272"/>
      <c r="B4" s="273"/>
      <c r="C4" s="129"/>
      <c r="D4" s="139"/>
      <c r="E4" s="276"/>
      <c r="F4" s="261"/>
      <c r="G4" s="279"/>
      <c r="H4" s="280"/>
      <c r="I4" s="261"/>
      <c r="J4" s="310"/>
      <c r="K4" s="299"/>
      <c r="M4" s="215"/>
    </row>
    <row r="5" spans="1:13" ht="22.5" customHeight="1">
      <c r="A5" s="97"/>
      <c r="B5" s="109"/>
      <c r="C5" s="129"/>
      <c r="D5" s="139"/>
      <c r="E5" s="254"/>
      <c r="F5" s="277"/>
      <c r="G5" s="165"/>
      <c r="H5" s="281"/>
      <c r="I5" s="164"/>
      <c r="J5" s="311"/>
      <c r="K5" s="204"/>
      <c r="M5" s="215"/>
    </row>
    <row r="6" spans="1:13" ht="22.5" customHeight="1">
      <c r="A6" s="97"/>
      <c r="B6" s="109"/>
      <c r="C6" s="129"/>
      <c r="D6" s="139"/>
      <c r="E6" s="254"/>
      <c r="F6" s="164"/>
      <c r="G6" s="165"/>
      <c r="H6" s="281"/>
      <c r="I6" s="164"/>
      <c r="J6" s="311"/>
      <c r="K6" s="204"/>
      <c r="M6" s="215"/>
    </row>
    <row r="7" spans="1:13" ht="22.5" customHeight="1">
      <c r="A7" s="97"/>
      <c r="B7" s="109"/>
      <c r="C7" s="129"/>
      <c r="D7" s="139"/>
      <c r="E7" s="254"/>
      <c r="F7" s="277"/>
      <c r="G7" s="165"/>
      <c r="H7" s="281"/>
      <c r="I7" s="164"/>
      <c r="J7" s="311"/>
      <c r="K7" s="204"/>
      <c r="M7" s="215"/>
    </row>
    <row r="8" spans="1:13" ht="22.5" customHeight="1">
      <c r="A8" s="97"/>
      <c r="B8" s="109"/>
      <c r="C8" s="129"/>
      <c r="D8" s="139"/>
      <c r="E8" s="254"/>
      <c r="F8" s="324"/>
      <c r="G8" s="165"/>
      <c r="H8" s="281"/>
      <c r="I8" s="164"/>
      <c r="J8" s="311"/>
      <c r="K8" s="204"/>
      <c r="M8" s="215"/>
    </row>
    <row r="9" spans="1:13" ht="22.5" customHeight="1">
      <c r="A9" s="97"/>
      <c r="B9" s="109"/>
      <c r="C9" s="129"/>
      <c r="D9" s="139"/>
      <c r="E9" s="254"/>
      <c r="F9" s="324"/>
      <c r="G9" s="165"/>
      <c r="H9" s="281"/>
      <c r="I9" s="164"/>
      <c r="J9" s="311"/>
      <c r="K9" s="204"/>
      <c r="M9" s="215"/>
    </row>
    <row r="10" spans="1:13" ht="22.5" customHeight="1">
      <c r="A10" s="97"/>
      <c r="B10" s="109"/>
      <c r="C10" s="129"/>
      <c r="D10" s="139"/>
      <c r="E10" s="254"/>
      <c r="F10" s="324"/>
      <c r="G10" s="165"/>
      <c r="H10" s="281"/>
      <c r="I10" s="164"/>
      <c r="J10" s="311"/>
      <c r="K10" s="204"/>
      <c r="M10" s="215"/>
    </row>
    <row r="11" spans="1:13" ht="22.5" customHeight="1">
      <c r="A11" s="97"/>
      <c r="B11" s="109"/>
      <c r="C11" s="129"/>
      <c r="D11" s="139"/>
      <c r="E11" s="254"/>
      <c r="F11" s="324"/>
      <c r="G11" s="165"/>
      <c r="H11" s="281"/>
      <c r="I11" s="164"/>
      <c r="J11" s="311"/>
      <c r="K11" s="204"/>
      <c r="M11" s="215"/>
    </row>
    <row r="12" spans="1:13" ht="22.5" customHeight="1">
      <c r="A12" s="97"/>
      <c r="B12" s="109"/>
      <c r="C12" s="129"/>
      <c r="D12" s="139"/>
      <c r="E12" s="254"/>
      <c r="F12" s="324"/>
      <c r="G12" s="165"/>
      <c r="H12" s="281"/>
      <c r="I12" s="164"/>
      <c r="J12" s="311"/>
      <c r="K12" s="204"/>
      <c r="M12" s="215"/>
    </row>
    <row r="13" spans="1:13" ht="22.5" customHeight="1">
      <c r="A13" s="97"/>
      <c r="B13" s="109"/>
      <c r="C13" s="129"/>
      <c r="D13" s="139"/>
      <c r="E13" s="254"/>
      <c r="F13" s="324"/>
      <c r="G13" s="165"/>
      <c r="H13" s="281"/>
      <c r="I13" s="164"/>
      <c r="J13" s="311"/>
      <c r="K13" s="204"/>
      <c r="M13" s="215"/>
    </row>
    <row r="14" spans="1:13" ht="22.5" customHeight="1">
      <c r="A14" s="97"/>
      <c r="B14" s="109"/>
      <c r="C14" s="129"/>
      <c r="D14" s="139"/>
      <c r="E14" s="254"/>
      <c r="F14" s="324"/>
      <c r="G14" s="165"/>
      <c r="H14" s="281"/>
      <c r="I14" s="164"/>
      <c r="J14" s="311"/>
      <c r="K14" s="204"/>
      <c r="M14" s="215"/>
    </row>
    <row r="15" spans="1:13" ht="22.5" customHeight="1">
      <c r="A15" s="97"/>
      <c r="B15" s="109"/>
      <c r="C15" s="129"/>
      <c r="D15" s="139"/>
      <c r="E15" s="254"/>
      <c r="F15" s="324"/>
      <c r="G15" s="165"/>
      <c r="H15" s="281"/>
      <c r="I15" s="164"/>
      <c r="J15" s="311"/>
      <c r="K15" s="204"/>
      <c r="M15" s="215"/>
    </row>
    <row r="16" spans="1:13" ht="22.5" customHeight="1">
      <c r="A16" s="97"/>
      <c r="B16" s="109"/>
      <c r="C16" s="129"/>
      <c r="D16" s="139"/>
      <c r="E16" s="254"/>
      <c r="F16" s="324"/>
      <c r="G16" s="165"/>
      <c r="H16" s="281"/>
      <c r="I16" s="164"/>
      <c r="J16" s="311"/>
      <c r="K16" s="204"/>
    </row>
    <row r="17" spans="1:14" ht="22.5" customHeight="1">
      <c r="A17" s="97"/>
      <c r="B17" s="109"/>
      <c r="C17" s="129"/>
      <c r="D17" s="139"/>
      <c r="E17" s="254"/>
      <c r="F17" s="164"/>
      <c r="G17" s="165"/>
      <c r="H17" s="281"/>
      <c r="I17" s="164"/>
      <c r="J17" s="311"/>
      <c r="K17" s="204"/>
    </row>
    <row r="18" spans="1:14" ht="22.5" customHeight="1">
      <c r="A18" s="97"/>
      <c r="B18" s="109"/>
      <c r="C18" s="129"/>
      <c r="D18" s="139"/>
      <c r="E18" s="254"/>
      <c r="F18" s="164"/>
      <c r="G18" s="165"/>
      <c r="H18" s="281"/>
      <c r="I18" s="164"/>
      <c r="J18" s="311"/>
      <c r="K18" s="204"/>
    </row>
    <row r="19" spans="1:14" ht="22.5" customHeight="1">
      <c r="A19" s="97"/>
      <c r="B19" s="109"/>
      <c r="C19" s="129"/>
      <c r="D19" s="139"/>
      <c r="E19" s="254"/>
      <c r="F19" s="164"/>
      <c r="G19" s="165"/>
      <c r="H19" s="281"/>
      <c r="I19" s="164"/>
      <c r="J19" s="311"/>
      <c r="K19" s="204"/>
    </row>
    <row r="20" spans="1:14" ht="22.5" customHeight="1">
      <c r="A20" s="97"/>
      <c r="B20" s="109"/>
      <c r="C20" s="129"/>
      <c r="D20" s="139"/>
      <c r="E20" s="254"/>
      <c r="F20" s="164"/>
      <c r="G20" s="165"/>
      <c r="H20" s="281"/>
      <c r="I20" s="164"/>
      <c r="J20" s="311"/>
      <c r="K20" s="204"/>
    </row>
    <row r="21" spans="1:14" ht="22.5" customHeight="1">
      <c r="A21" s="97"/>
      <c r="B21" s="109"/>
      <c r="C21" s="129"/>
      <c r="D21" s="139"/>
      <c r="E21" s="254"/>
      <c r="F21" s="277"/>
      <c r="G21" s="165"/>
      <c r="H21" s="165"/>
      <c r="I21" s="277"/>
      <c r="J21" s="312"/>
      <c r="K21" s="204"/>
    </row>
    <row r="22" spans="1:14" ht="22.5" customHeight="1">
      <c r="A22" s="97"/>
      <c r="B22" s="109"/>
      <c r="C22" s="129"/>
      <c r="D22" s="139"/>
      <c r="E22" s="254"/>
      <c r="F22" s="277"/>
      <c r="G22" s="165"/>
      <c r="H22" s="281"/>
      <c r="I22" s="164"/>
      <c r="J22" s="311"/>
      <c r="K22" s="204"/>
    </row>
    <row r="23" spans="1:14" ht="22.5" customHeight="1">
      <c r="A23" s="97"/>
      <c r="B23" s="109"/>
      <c r="C23" s="129"/>
      <c r="D23" s="139"/>
      <c r="E23" s="254"/>
      <c r="F23" s="164"/>
      <c r="G23" s="165"/>
      <c r="H23" s="281"/>
      <c r="I23" s="164"/>
      <c r="J23" s="311"/>
      <c r="K23" s="204"/>
    </row>
    <row r="24" spans="1:14" ht="22.5" customHeight="1">
      <c r="A24" s="97"/>
      <c r="B24" s="109"/>
      <c r="C24" s="129"/>
      <c r="D24" s="139"/>
      <c r="E24" s="254"/>
      <c r="F24" s="164"/>
      <c r="G24" s="165"/>
      <c r="H24" s="281"/>
      <c r="I24" s="164"/>
      <c r="J24" s="311"/>
      <c r="K24" s="204"/>
      <c r="M24" s="244">
        <f>SUMIF(E4:E26,"立候補準備",C4:C26)</f>
        <v>0</v>
      </c>
      <c r="N24" s="246" t="s">
        <v>34</v>
      </c>
    </row>
    <row r="25" spans="1:14" ht="22.5" customHeight="1">
      <c r="A25" s="97"/>
      <c r="B25" s="109"/>
      <c r="C25" s="129"/>
      <c r="D25" s="139"/>
      <c r="E25" s="254"/>
      <c r="F25" s="164"/>
      <c r="G25" s="165"/>
      <c r="H25" s="281"/>
      <c r="I25" s="164"/>
      <c r="J25" s="311"/>
      <c r="K25" s="204"/>
      <c r="M25" s="244">
        <f>SUMIF(E4:E26,"選 挙 運 動",C4:C26)</f>
        <v>0</v>
      </c>
      <c r="N25" s="246" t="s">
        <v>49</v>
      </c>
    </row>
    <row r="26" spans="1:14" ht="22.5" customHeight="1">
      <c r="A26" s="97"/>
      <c r="B26" s="109"/>
      <c r="C26" s="130"/>
      <c r="D26" s="140"/>
      <c r="E26" s="254"/>
      <c r="F26" s="290"/>
      <c r="G26" s="291"/>
      <c r="H26" s="294"/>
      <c r="I26" s="290"/>
      <c r="J26" s="314"/>
      <c r="K26" s="300"/>
      <c r="M26" s="244">
        <f>SUM(M24:M25)</f>
        <v>0</v>
      </c>
    </row>
    <row r="27" spans="1:14" ht="18.75" customHeight="1">
      <c r="A27" s="317" t="s">
        <v>16</v>
      </c>
      <c r="B27" s="318"/>
      <c r="C27" s="320"/>
      <c r="D27" s="321"/>
      <c r="E27" s="355"/>
      <c r="F27" s="356"/>
      <c r="G27" s="357"/>
      <c r="H27" s="358"/>
      <c r="I27" s="356"/>
      <c r="J27" s="359"/>
      <c r="K27" s="360"/>
      <c r="M27" s="245" t="str">
        <f>IF(M26=C27,"OK","NG")</f>
        <v>OK</v>
      </c>
    </row>
    <row r="28" spans="1:14" ht="18.75" customHeight="1">
      <c r="A28" s="94" t="s">
        <v>52</v>
      </c>
      <c r="B28" s="106" t="s">
        <v>147</v>
      </c>
      <c r="C28" s="127"/>
      <c r="D28" s="239"/>
      <c r="F28" s="147"/>
      <c r="G28" s="127" t="s">
        <v>109</v>
      </c>
      <c r="K28" s="87" t="s">
        <v>132</v>
      </c>
      <c r="M28" s="215" t="s">
        <v>58</v>
      </c>
    </row>
    <row r="29" spans="1:14" ht="15" customHeight="1">
      <c r="A29" s="95" t="s">
        <v>1</v>
      </c>
      <c r="B29" s="107"/>
      <c r="C29" s="128" t="s">
        <v>114</v>
      </c>
      <c r="D29" s="107"/>
      <c r="E29" s="107" t="s">
        <v>15</v>
      </c>
      <c r="F29" s="257" t="s">
        <v>11</v>
      </c>
      <c r="G29" s="107" t="s">
        <v>18</v>
      </c>
      <c r="H29" s="107"/>
      <c r="I29" s="107"/>
      <c r="J29" s="260" t="s">
        <v>75</v>
      </c>
      <c r="K29" s="202" t="s">
        <v>12</v>
      </c>
      <c r="M29" s="215"/>
    </row>
    <row r="30" spans="1:14" ht="15" customHeight="1">
      <c r="A30" s="96"/>
      <c r="B30" s="108"/>
      <c r="C30" s="108"/>
      <c r="D30" s="108"/>
      <c r="E30" s="108"/>
      <c r="F30" s="148"/>
      <c r="G30" s="148" t="s">
        <v>7</v>
      </c>
      <c r="H30" s="148" t="s">
        <v>2</v>
      </c>
      <c r="I30" s="108" t="s">
        <v>35</v>
      </c>
      <c r="J30" s="261"/>
      <c r="K30" s="203"/>
      <c r="M30" s="215"/>
    </row>
    <row r="31" spans="1:14" ht="22.5" customHeight="1">
      <c r="A31" s="272"/>
      <c r="B31" s="273"/>
      <c r="C31" s="129"/>
      <c r="D31" s="139"/>
      <c r="E31" s="276"/>
      <c r="F31" s="261"/>
      <c r="G31" s="279"/>
      <c r="H31" s="280"/>
      <c r="I31" s="261"/>
      <c r="J31" s="310"/>
      <c r="K31" s="299"/>
      <c r="M31" s="215"/>
    </row>
    <row r="32" spans="1:14" ht="22.5" customHeight="1">
      <c r="A32" s="97"/>
      <c r="B32" s="109"/>
      <c r="C32" s="129"/>
      <c r="D32" s="139"/>
      <c r="E32" s="254"/>
      <c r="F32" s="277"/>
      <c r="G32" s="165"/>
      <c r="H32" s="281"/>
      <c r="I32" s="164"/>
      <c r="J32" s="311"/>
      <c r="K32" s="204"/>
      <c r="M32" s="215"/>
    </row>
    <row r="33" spans="1:13" ht="22.5" customHeight="1">
      <c r="A33" s="97"/>
      <c r="B33" s="109"/>
      <c r="C33" s="129"/>
      <c r="D33" s="139"/>
      <c r="E33" s="254"/>
      <c r="F33" s="164"/>
      <c r="G33" s="165"/>
      <c r="H33" s="281"/>
      <c r="I33" s="164"/>
      <c r="J33" s="311"/>
      <c r="K33" s="204"/>
      <c r="M33" s="215"/>
    </row>
    <row r="34" spans="1:13" ht="22.5" customHeight="1">
      <c r="A34" s="97"/>
      <c r="B34" s="109"/>
      <c r="C34" s="129"/>
      <c r="D34" s="139"/>
      <c r="E34" s="254"/>
      <c r="F34" s="277"/>
      <c r="G34" s="165"/>
      <c r="H34" s="281"/>
      <c r="I34" s="164"/>
      <c r="J34" s="311"/>
      <c r="K34" s="204"/>
      <c r="M34" s="215"/>
    </row>
    <row r="35" spans="1:13" ht="22.5" customHeight="1">
      <c r="A35" s="97"/>
      <c r="B35" s="109"/>
      <c r="C35" s="129"/>
      <c r="D35" s="139"/>
      <c r="E35" s="254"/>
      <c r="F35" s="324"/>
      <c r="G35" s="165"/>
      <c r="H35" s="281"/>
      <c r="I35" s="164"/>
      <c r="J35" s="311"/>
      <c r="K35" s="204"/>
      <c r="M35" s="215"/>
    </row>
    <row r="36" spans="1:13" ht="22.5" customHeight="1">
      <c r="A36" s="97"/>
      <c r="B36" s="109"/>
      <c r="C36" s="129"/>
      <c r="D36" s="139"/>
      <c r="E36" s="254"/>
      <c r="F36" s="324"/>
      <c r="G36" s="165"/>
      <c r="H36" s="281"/>
      <c r="I36" s="164"/>
      <c r="J36" s="311"/>
      <c r="K36" s="204"/>
      <c r="M36" s="215"/>
    </row>
    <row r="37" spans="1:13" ht="22.5" customHeight="1">
      <c r="A37" s="97"/>
      <c r="B37" s="109"/>
      <c r="C37" s="129"/>
      <c r="D37" s="139"/>
      <c r="E37" s="254"/>
      <c r="F37" s="324"/>
      <c r="G37" s="165"/>
      <c r="H37" s="281"/>
      <c r="I37" s="164"/>
      <c r="J37" s="311"/>
      <c r="K37" s="204"/>
      <c r="M37" s="215"/>
    </row>
    <row r="38" spans="1:13" ht="22.5" customHeight="1">
      <c r="A38" s="97"/>
      <c r="B38" s="109"/>
      <c r="C38" s="129"/>
      <c r="D38" s="139"/>
      <c r="E38" s="254"/>
      <c r="F38" s="324"/>
      <c r="G38" s="165"/>
      <c r="H38" s="281"/>
      <c r="I38" s="164"/>
      <c r="J38" s="311"/>
      <c r="K38" s="204"/>
      <c r="M38" s="215"/>
    </row>
    <row r="39" spans="1:13" ht="22.5" customHeight="1">
      <c r="A39" s="97"/>
      <c r="B39" s="109"/>
      <c r="C39" s="129"/>
      <c r="D39" s="139"/>
      <c r="E39" s="254"/>
      <c r="F39" s="324"/>
      <c r="G39" s="165"/>
      <c r="H39" s="281"/>
      <c r="I39" s="164"/>
      <c r="J39" s="311"/>
      <c r="K39" s="204"/>
      <c r="M39" s="215"/>
    </row>
    <row r="40" spans="1:13" ht="22.5" customHeight="1">
      <c r="A40" s="97"/>
      <c r="B40" s="109"/>
      <c r="C40" s="129"/>
      <c r="D40" s="139"/>
      <c r="E40" s="254"/>
      <c r="F40" s="324"/>
      <c r="G40" s="165"/>
      <c r="H40" s="281"/>
      <c r="I40" s="164"/>
      <c r="J40" s="311"/>
      <c r="K40" s="204"/>
      <c r="M40" s="215"/>
    </row>
    <row r="41" spans="1:13" ht="22.5" customHeight="1">
      <c r="A41" s="97"/>
      <c r="B41" s="109"/>
      <c r="C41" s="129"/>
      <c r="D41" s="139"/>
      <c r="E41" s="254"/>
      <c r="F41" s="324"/>
      <c r="G41" s="165"/>
      <c r="H41" s="281"/>
      <c r="I41" s="164"/>
      <c r="J41" s="311"/>
      <c r="K41" s="204"/>
      <c r="M41" s="215"/>
    </row>
    <row r="42" spans="1:13" ht="22.5" customHeight="1">
      <c r="A42" s="97"/>
      <c r="B42" s="109"/>
      <c r="C42" s="129"/>
      <c r="D42" s="139"/>
      <c r="E42" s="254"/>
      <c r="F42" s="324"/>
      <c r="G42" s="165"/>
      <c r="H42" s="281"/>
      <c r="I42" s="164"/>
      <c r="J42" s="311"/>
      <c r="K42" s="204"/>
      <c r="M42" s="215"/>
    </row>
    <row r="43" spans="1:13" ht="22.5" customHeight="1">
      <c r="A43" s="97"/>
      <c r="B43" s="109"/>
      <c r="C43" s="129"/>
      <c r="D43" s="139"/>
      <c r="E43" s="254"/>
      <c r="F43" s="324"/>
      <c r="G43" s="165"/>
      <c r="H43" s="281"/>
      <c r="I43" s="164"/>
      <c r="J43" s="311"/>
      <c r="K43" s="204"/>
    </row>
    <row r="44" spans="1:13" ht="22.5" customHeight="1">
      <c r="A44" s="97"/>
      <c r="B44" s="109"/>
      <c r="C44" s="129"/>
      <c r="D44" s="139"/>
      <c r="E44" s="254"/>
      <c r="F44" s="164"/>
      <c r="G44" s="165"/>
      <c r="H44" s="281"/>
      <c r="I44" s="164"/>
      <c r="J44" s="311"/>
      <c r="K44" s="204"/>
    </row>
    <row r="45" spans="1:13" ht="22.5" customHeight="1">
      <c r="A45" s="97"/>
      <c r="B45" s="109"/>
      <c r="C45" s="129"/>
      <c r="D45" s="139"/>
      <c r="E45" s="254"/>
      <c r="F45" s="164"/>
      <c r="G45" s="165"/>
      <c r="H45" s="281"/>
      <c r="I45" s="164"/>
      <c r="J45" s="311"/>
      <c r="K45" s="204"/>
    </row>
    <row r="46" spans="1:13" ht="22.5" customHeight="1">
      <c r="A46" s="97"/>
      <c r="B46" s="109"/>
      <c r="C46" s="129"/>
      <c r="D46" s="139"/>
      <c r="E46" s="254"/>
      <c r="F46" s="164"/>
      <c r="G46" s="165"/>
      <c r="H46" s="281"/>
      <c r="I46" s="164"/>
      <c r="J46" s="311"/>
      <c r="K46" s="204"/>
    </row>
    <row r="47" spans="1:13" ht="22.5" customHeight="1">
      <c r="A47" s="97"/>
      <c r="B47" s="109"/>
      <c r="C47" s="129"/>
      <c r="D47" s="139"/>
      <c r="E47" s="254"/>
      <c r="F47" s="164"/>
      <c r="G47" s="165"/>
      <c r="H47" s="281"/>
      <c r="I47" s="164"/>
      <c r="J47" s="311"/>
      <c r="K47" s="204"/>
    </row>
    <row r="48" spans="1:13" ht="22.5" customHeight="1">
      <c r="A48" s="97"/>
      <c r="B48" s="109"/>
      <c r="C48" s="129"/>
      <c r="D48" s="139"/>
      <c r="E48" s="254"/>
      <c r="F48" s="277"/>
      <c r="G48" s="165"/>
      <c r="H48" s="165"/>
      <c r="I48" s="277"/>
      <c r="J48" s="312"/>
      <c r="K48" s="204"/>
    </row>
    <row r="49" spans="1:13" ht="22.5" customHeight="1">
      <c r="A49" s="97"/>
      <c r="B49" s="109"/>
      <c r="C49" s="129"/>
      <c r="D49" s="139"/>
      <c r="E49" s="254"/>
      <c r="F49" s="277"/>
      <c r="G49" s="165"/>
      <c r="H49" s="281"/>
      <c r="I49" s="164"/>
      <c r="J49" s="311"/>
      <c r="K49" s="204"/>
    </row>
    <row r="50" spans="1:13" ht="22.5" customHeight="1">
      <c r="A50" s="97"/>
      <c r="B50" s="109"/>
      <c r="C50" s="129"/>
      <c r="D50" s="139"/>
      <c r="E50" s="254"/>
      <c r="F50" s="164"/>
      <c r="G50" s="165"/>
      <c r="H50" s="281"/>
      <c r="I50" s="164"/>
      <c r="J50" s="311"/>
      <c r="K50" s="204"/>
    </row>
    <row r="51" spans="1:13" ht="22.5" customHeight="1">
      <c r="A51" s="97"/>
      <c r="B51" s="109"/>
      <c r="C51" s="129"/>
      <c r="D51" s="139"/>
      <c r="E51" s="254"/>
      <c r="F51" s="164"/>
      <c r="G51" s="165"/>
      <c r="H51" s="281"/>
      <c r="I51" s="164"/>
      <c r="J51" s="311"/>
      <c r="K51" s="204"/>
      <c r="M51" s="244">
        <f>SUMIF(E31:E53,"立候補準備",C31:C53)</f>
        <v>0</v>
      </c>
    </row>
    <row r="52" spans="1:13" ht="22.5" customHeight="1">
      <c r="A52" s="97"/>
      <c r="B52" s="109"/>
      <c r="C52" s="129"/>
      <c r="D52" s="139"/>
      <c r="E52" s="254"/>
      <c r="F52" s="164"/>
      <c r="G52" s="165"/>
      <c r="H52" s="281"/>
      <c r="I52" s="164"/>
      <c r="J52" s="311"/>
      <c r="K52" s="204"/>
      <c r="M52" s="244">
        <f>SUMIF(E31:E53,"選 挙 運 動",C31:C53)</f>
        <v>0</v>
      </c>
    </row>
    <row r="53" spans="1:13" ht="22.5" customHeight="1">
      <c r="A53" s="97"/>
      <c r="B53" s="109"/>
      <c r="C53" s="131"/>
      <c r="D53" s="141"/>
      <c r="E53" s="254"/>
      <c r="F53" s="290"/>
      <c r="G53" s="291"/>
      <c r="H53" s="294"/>
      <c r="I53" s="290"/>
      <c r="J53" s="314"/>
      <c r="K53" s="300"/>
      <c r="M53" s="244">
        <f>SUM(M51:M52)</f>
        <v>0</v>
      </c>
    </row>
    <row r="54" spans="1:13" ht="18.75" customHeight="1">
      <c r="A54" s="317" t="s">
        <v>16</v>
      </c>
      <c r="B54" s="319"/>
      <c r="C54" s="320"/>
      <c r="D54" s="321"/>
      <c r="E54" s="356"/>
      <c r="F54" s="356"/>
      <c r="G54" s="357"/>
      <c r="H54" s="358"/>
      <c r="I54" s="356"/>
      <c r="J54" s="359"/>
      <c r="K54" s="360"/>
      <c r="M54" s="245" t="str">
        <f>IF(M53=C54,"OK","NG")</f>
        <v>OK</v>
      </c>
    </row>
    <row r="55" spans="1:13" ht="18.75" customHeight="1">
      <c r="A55" s="94" t="s">
        <v>52</v>
      </c>
      <c r="B55" s="106" t="s">
        <v>147</v>
      </c>
      <c r="C55" s="127"/>
      <c r="D55" s="239"/>
      <c r="F55" s="147"/>
      <c r="G55" s="127" t="s">
        <v>110</v>
      </c>
      <c r="K55" s="87" t="s">
        <v>132</v>
      </c>
      <c r="M55" s="215" t="s">
        <v>74</v>
      </c>
    </row>
    <row r="56" spans="1:13" ht="15" customHeight="1">
      <c r="A56" s="95" t="s">
        <v>1</v>
      </c>
      <c r="B56" s="107"/>
      <c r="C56" s="128" t="s">
        <v>114</v>
      </c>
      <c r="D56" s="107"/>
      <c r="E56" s="107" t="s">
        <v>15</v>
      </c>
      <c r="F56" s="257" t="s">
        <v>11</v>
      </c>
      <c r="G56" s="107" t="s">
        <v>18</v>
      </c>
      <c r="H56" s="107"/>
      <c r="I56" s="107"/>
      <c r="J56" s="260" t="s">
        <v>75</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272"/>
      <c r="B58" s="273"/>
      <c r="C58" s="129"/>
      <c r="D58" s="139"/>
      <c r="E58" s="276"/>
      <c r="F58" s="261"/>
      <c r="G58" s="279"/>
      <c r="H58" s="280"/>
      <c r="I58" s="261"/>
      <c r="J58" s="310"/>
      <c r="K58" s="299"/>
      <c r="M58" s="215"/>
    </row>
    <row r="59" spans="1:13" ht="22.5" customHeight="1">
      <c r="A59" s="97"/>
      <c r="B59" s="109"/>
      <c r="C59" s="129"/>
      <c r="D59" s="139"/>
      <c r="E59" s="254"/>
      <c r="F59" s="277"/>
      <c r="G59" s="165"/>
      <c r="H59" s="281"/>
      <c r="I59" s="164"/>
      <c r="J59" s="311"/>
      <c r="K59" s="204"/>
      <c r="M59" s="215"/>
    </row>
    <row r="60" spans="1:13" ht="22.5" customHeight="1">
      <c r="A60" s="97"/>
      <c r="B60" s="109"/>
      <c r="C60" s="129"/>
      <c r="D60" s="139"/>
      <c r="E60" s="254"/>
      <c r="F60" s="164"/>
      <c r="G60" s="165"/>
      <c r="H60" s="281"/>
      <c r="I60" s="164"/>
      <c r="J60" s="311"/>
      <c r="K60" s="204"/>
      <c r="M60" s="215"/>
    </row>
    <row r="61" spans="1:13" ht="22.5" customHeight="1">
      <c r="A61" s="97"/>
      <c r="B61" s="109"/>
      <c r="C61" s="129"/>
      <c r="D61" s="139"/>
      <c r="E61" s="254"/>
      <c r="F61" s="277"/>
      <c r="G61" s="165"/>
      <c r="H61" s="281"/>
      <c r="I61" s="164"/>
      <c r="J61" s="311"/>
      <c r="K61" s="204"/>
      <c r="M61" s="215"/>
    </row>
    <row r="62" spans="1:13" ht="22.5" customHeight="1">
      <c r="A62" s="97"/>
      <c r="B62" s="109"/>
      <c r="C62" s="129"/>
      <c r="D62" s="139"/>
      <c r="E62" s="254"/>
      <c r="F62" s="324"/>
      <c r="G62" s="165"/>
      <c r="H62" s="281"/>
      <c r="I62" s="164"/>
      <c r="J62" s="311"/>
      <c r="K62" s="204"/>
      <c r="M62" s="215"/>
    </row>
    <row r="63" spans="1:13" ht="22.5" customHeight="1">
      <c r="A63" s="97"/>
      <c r="B63" s="109"/>
      <c r="C63" s="129"/>
      <c r="D63" s="139"/>
      <c r="E63" s="254"/>
      <c r="F63" s="324"/>
      <c r="G63" s="165"/>
      <c r="H63" s="281"/>
      <c r="I63" s="164"/>
      <c r="J63" s="311"/>
      <c r="K63" s="204"/>
      <c r="M63" s="215"/>
    </row>
    <row r="64" spans="1:13" ht="22.5" customHeight="1">
      <c r="A64" s="97"/>
      <c r="B64" s="109"/>
      <c r="C64" s="129"/>
      <c r="D64" s="139"/>
      <c r="E64" s="254"/>
      <c r="F64" s="324"/>
      <c r="G64" s="165"/>
      <c r="H64" s="281"/>
      <c r="I64" s="164"/>
      <c r="J64" s="311"/>
      <c r="K64" s="204"/>
      <c r="M64" s="215"/>
    </row>
    <row r="65" spans="1:13" ht="22.5" customHeight="1">
      <c r="A65" s="97"/>
      <c r="B65" s="109"/>
      <c r="C65" s="129"/>
      <c r="D65" s="139"/>
      <c r="E65" s="254"/>
      <c r="F65" s="324"/>
      <c r="G65" s="165"/>
      <c r="H65" s="281"/>
      <c r="I65" s="164"/>
      <c r="J65" s="311"/>
      <c r="K65" s="204"/>
      <c r="M65" s="215"/>
    </row>
    <row r="66" spans="1:13" ht="22.5" customHeight="1">
      <c r="A66" s="97"/>
      <c r="B66" s="109"/>
      <c r="C66" s="129"/>
      <c r="D66" s="139"/>
      <c r="E66" s="254"/>
      <c r="F66" s="324"/>
      <c r="G66" s="165"/>
      <c r="H66" s="281"/>
      <c r="I66" s="164"/>
      <c r="J66" s="311"/>
      <c r="K66" s="204"/>
      <c r="M66" s="215"/>
    </row>
    <row r="67" spans="1:13" ht="22.5" customHeight="1">
      <c r="A67" s="97"/>
      <c r="B67" s="109"/>
      <c r="C67" s="129"/>
      <c r="D67" s="139"/>
      <c r="E67" s="254"/>
      <c r="F67" s="324"/>
      <c r="G67" s="165"/>
      <c r="H67" s="281"/>
      <c r="I67" s="164"/>
      <c r="J67" s="311"/>
      <c r="K67" s="204"/>
      <c r="M67" s="215"/>
    </row>
    <row r="68" spans="1:13" ht="22.5" customHeight="1">
      <c r="A68" s="97"/>
      <c r="B68" s="109"/>
      <c r="C68" s="129"/>
      <c r="D68" s="139"/>
      <c r="E68" s="254"/>
      <c r="F68" s="324"/>
      <c r="G68" s="165"/>
      <c r="H68" s="281"/>
      <c r="I68" s="164"/>
      <c r="J68" s="311"/>
      <c r="K68" s="204"/>
      <c r="M68" s="215"/>
    </row>
    <row r="69" spans="1:13" ht="22.5" customHeight="1">
      <c r="A69" s="97"/>
      <c r="B69" s="109"/>
      <c r="C69" s="129"/>
      <c r="D69" s="139"/>
      <c r="E69" s="254"/>
      <c r="F69" s="324"/>
      <c r="G69" s="165"/>
      <c r="H69" s="281"/>
      <c r="I69" s="164"/>
      <c r="J69" s="311"/>
      <c r="K69" s="204"/>
      <c r="M69" s="215"/>
    </row>
    <row r="70" spans="1:13" ht="22.5" customHeight="1">
      <c r="A70" s="97"/>
      <c r="B70" s="109"/>
      <c r="C70" s="129"/>
      <c r="D70" s="139"/>
      <c r="E70" s="254"/>
      <c r="F70" s="324"/>
      <c r="G70" s="165"/>
      <c r="H70" s="281"/>
      <c r="I70" s="164"/>
      <c r="J70" s="311"/>
      <c r="K70" s="204"/>
    </row>
    <row r="71" spans="1:13" ht="22.5" customHeight="1">
      <c r="A71" s="97"/>
      <c r="B71" s="109"/>
      <c r="C71" s="129"/>
      <c r="D71" s="139"/>
      <c r="E71" s="254"/>
      <c r="F71" s="164"/>
      <c r="G71" s="165"/>
      <c r="H71" s="281"/>
      <c r="I71" s="164"/>
      <c r="J71" s="311"/>
      <c r="K71" s="204"/>
    </row>
    <row r="72" spans="1:13" ht="22.5" customHeight="1">
      <c r="A72" s="97"/>
      <c r="B72" s="109"/>
      <c r="C72" s="129"/>
      <c r="D72" s="139"/>
      <c r="E72" s="254"/>
      <c r="F72" s="164"/>
      <c r="G72" s="165"/>
      <c r="H72" s="281"/>
      <c r="I72" s="164"/>
      <c r="J72" s="311"/>
      <c r="K72" s="204"/>
    </row>
    <row r="73" spans="1:13" ht="22.5" customHeight="1">
      <c r="A73" s="97"/>
      <c r="B73" s="109"/>
      <c r="C73" s="129"/>
      <c r="D73" s="139"/>
      <c r="E73" s="254"/>
      <c r="F73" s="164"/>
      <c r="G73" s="165"/>
      <c r="H73" s="281"/>
      <c r="I73" s="164"/>
      <c r="J73" s="311"/>
      <c r="K73" s="204"/>
    </row>
    <row r="74" spans="1:13" ht="22.5" customHeight="1">
      <c r="A74" s="97"/>
      <c r="B74" s="109"/>
      <c r="C74" s="129"/>
      <c r="D74" s="139"/>
      <c r="E74" s="254"/>
      <c r="F74" s="164"/>
      <c r="G74" s="165"/>
      <c r="H74" s="281"/>
      <c r="I74" s="164"/>
      <c r="J74" s="311"/>
      <c r="K74" s="204"/>
    </row>
    <row r="75" spans="1:13" ht="22.5" customHeight="1">
      <c r="A75" s="97"/>
      <c r="B75" s="109"/>
      <c r="C75" s="129"/>
      <c r="D75" s="139"/>
      <c r="E75" s="254"/>
      <c r="F75" s="277"/>
      <c r="G75" s="165"/>
      <c r="H75" s="165"/>
      <c r="I75" s="277"/>
      <c r="J75" s="312"/>
      <c r="K75" s="204"/>
    </row>
    <row r="76" spans="1:13" ht="22.5" customHeight="1">
      <c r="A76" s="97"/>
      <c r="B76" s="109"/>
      <c r="C76" s="129"/>
      <c r="D76" s="139"/>
      <c r="E76" s="254"/>
      <c r="F76" s="277"/>
      <c r="G76" s="165"/>
      <c r="H76" s="281"/>
      <c r="I76" s="164"/>
      <c r="J76" s="311"/>
      <c r="K76" s="204"/>
    </row>
    <row r="77" spans="1:13" ht="22.5" customHeight="1">
      <c r="A77" s="97"/>
      <c r="B77" s="109"/>
      <c r="C77" s="129"/>
      <c r="D77" s="139"/>
      <c r="E77" s="254"/>
      <c r="F77" s="164"/>
      <c r="G77" s="165"/>
      <c r="H77" s="281"/>
      <c r="I77" s="164"/>
      <c r="J77" s="311"/>
      <c r="K77" s="204"/>
    </row>
    <row r="78" spans="1:13" ht="22.5" customHeight="1">
      <c r="A78" s="97"/>
      <c r="B78" s="109"/>
      <c r="C78" s="129"/>
      <c r="D78" s="139"/>
      <c r="E78" s="254"/>
      <c r="F78" s="164"/>
      <c r="G78" s="165"/>
      <c r="H78" s="281"/>
      <c r="I78" s="164"/>
      <c r="J78" s="311"/>
      <c r="K78" s="204"/>
      <c r="M78" s="244">
        <f>SUMIF(E58:E80,"立候補準備",C58:C80)</f>
        <v>0</v>
      </c>
    </row>
    <row r="79" spans="1:13" ht="22.5" customHeight="1">
      <c r="A79" s="97"/>
      <c r="B79" s="109"/>
      <c r="C79" s="129"/>
      <c r="D79" s="139"/>
      <c r="E79" s="254"/>
      <c r="F79" s="164"/>
      <c r="G79" s="165"/>
      <c r="H79" s="281"/>
      <c r="I79" s="164"/>
      <c r="J79" s="311"/>
      <c r="K79" s="204"/>
      <c r="M79" s="244">
        <f>SUMIF(E58:E80,"選 挙 運 動",C58:C80)</f>
        <v>0</v>
      </c>
    </row>
    <row r="80" spans="1:13" ht="22.5" customHeight="1">
      <c r="A80" s="97"/>
      <c r="B80" s="109"/>
      <c r="C80" s="131"/>
      <c r="D80" s="141"/>
      <c r="E80" s="254"/>
      <c r="F80" s="290"/>
      <c r="G80" s="291"/>
      <c r="H80" s="294"/>
      <c r="I80" s="290"/>
      <c r="J80" s="314"/>
      <c r="K80" s="300"/>
      <c r="M80" s="244">
        <f>SUM(M78:M79)</f>
        <v>0</v>
      </c>
    </row>
    <row r="81" spans="1:13" ht="18.75" customHeight="1">
      <c r="A81" s="317" t="s">
        <v>16</v>
      </c>
      <c r="B81" s="319"/>
      <c r="C81" s="320"/>
      <c r="D81" s="321"/>
      <c r="E81" s="356"/>
      <c r="F81" s="356"/>
      <c r="G81" s="357"/>
      <c r="H81" s="358"/>
      <c r="I81" s="356"/>
      <c r="J81" s="359"/>
      <c r="K81" s="360"/>
      <c r="M81" s="245" t="str">
        <f>IF(M80=C81,"OK","NG")</f>
        <v>OK</v>
      </c>
    </row>
    <row r="82" spans="1:13" ht="18.75" customHeight="1">
      <c r="A82" s="94" t="s">
        <v>52</v>
      </c>
      <c r="B82" s="106" t="s">
        <v>147</v>
      </c>
      <c r="C82" s="127"/>
      <c r="D82" s="239"/>
      <c r="F82" s="147"/>
      <c r="G82" s="127" t="s">
        <v>112</v>
      </c>
      <c r="K82" s="87" t="s">
        <v>132</v>
      </c>
      <c r="M82" s="215" t="s">
        <v>20</v>
      </c>
    </row>
    <row r="83" spans="1:13" ht="15" customHeight="1">
      <c r="A83" s="95" t="s">
        <v>1</v>
      </c>
      <c r="B83" s="107"/>
      <c r="C83" s="128" t="s">
        <v>114</v>
      </c>
      <c r="D83" s="107"/>
      <c r="E83" s="107" t="s">
        <v>15</v>
      </c>
      <c r="F83" s="257" t="s">
        <v>11</v>
      </c>
      <c r="G83" s="107" t="s">
        <v>18</v>
      </c>
      <c r="H83" s="107"/>
      <c r="I83" s="107"/>
      <c r="J83" s="260" t="s">
        <v>75</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272"/>
      <c r="B85" s="273"/>
      <c r="C85" s="129"/>
      <c r="D85" s="139"/>
      <c r="E85" s="276"/>
      <c r="F85" s="261"/>
      <c r="G85" s="279"/>
      <c r="H85" s="280"/>
      <c r="I85" s="261"/>
      <c r="J85" s="310"/>
      <c r="K85" s="299"/>
      <c r="M85" s="215"/>
    </row>
    <row r="86" spans="1:13" ht="22.5" customHeight="1">
      <c r="A86" s="97"/>
      <c r="B86" s="109"/>
      <c r="C86" s="129"/>
      <c r="D86" s="139"/>
      <c r="E86" s="254"/>
      <c r="F86" s="277"/>
      <c r="G86" s="165"/>
      <c r="H86" s="281"/>
      <c r="I86" s="164"/>
      <c r="J86" s="311"/>
      <c r="K86" s="204"/>
      <c r="M86" s="215"/>
    </row>
    <row r="87" spans="1:13" ht="22.5" customHeight="1">
      <c r="A87" s="97"/>
      <c r="B87" s="109"/>
      <c r="C87" s="129"/>
      <c r="D87" s="139"/>
      <c r="E87" s="254"/>
      <c r="F87" s="164"/>
      <c r="G87" s="165"/>
      <c r="H87" s="281"/>
      <c r="I87" s="164"/>
      <c r="J87" s="311"/>
      <c r="K87" s="204"/>
      <c r="M87" s="215"/>
    </row>
    <row r="88" spans="1:13" ht="22.5" customHeight="1">
      <c r="A88" s="97"/>
      <c r="B88" s="109"/>
      <c r="C88" s="129"/>
      <c r="D88" s="139"/>
      <c r="E88" s="254"/>
      <c r="F88" s="277"/>
      <c r="G88" s="165"/>
      <c r="H88" s="281"/>
      <c r="I88" s="164"/>
      <c r="J88" s="311"/>
      <c r="K88" s="204"/>
      <c r="M88" s="215"/>
    </row>
    <row r="89" spans="1:13" ht="22.5" customHeight="1">
      <c r="A89" s="97"/>
      <c r="B89" s="109"/>
      <c r="C89" s="129"/>
      <c r="D89" s="139"/>
      <c r="E89" s="254"/>
      <c r="F89" s="324"/>
      <c r="G89" s="165"/>
      <c r="H89" s="281"/>
      <c r="I89" s="164"/>
      <c r="J89" s="311"/>
      <c r="K89" s="204"/>
      <c r="M89" s="215"/>
    </row>
    <row r="90" spans="1:13" ht="22.5" customHeight="1">
      <c r="A90" s="97"/>
      <c r="B90" s="109"/>
      <c r="C90" s="129"/>
      <c r="D90" s="139"/>
      <c r="E90" s="254"/>
      <c r="F90" s="324"/>
      <c r="G90" s="165"/>
      <c r="H90" s="281"/>
      <c r="I90" s="164"/>
      <c r="J90" s="311"/>
      <c r="K90" s="204"/>
      <c r="M90" s="215"/>
    </row>
    <row r="91" spans="1:13" ht="22.5" customHeight="1">
      <c r="A91" s="97"/>
      <c r="B91" s="109"/>
      <c r="C91" s="129"/>
      <c r="D91" s="139"/>
      <c r="E91" s="254"/>
      <c r="F91" s="324"/>
      <c r="G91" s="165"/>
      <c r="H91" s="281"/>
      <c r="I91" s="164"/>
      <c r="J91" s="311"/>
      <c r="K91" s="204"/>
      <c r="M91" s="215"/>
    </row>
    <row r="92" spans="1:13" ht="22.5" customHeight="1">
      <c r="A92" s="97"/>
      <c r="B92" s="109"/>
      <c r="C92" s="129"/>
      <c r="D92" s="139"/>
      <c r="E92" s="254"/>
      <c r="F92" s="324"/>
      <c r="G92" s="165"/>
      <c r="H92" s="281"/>
      <c r="I92" s="164"/>
      <c r="J92" s="311"/>
      <c r="K92" s="204"/>
      <c r="M92" s="215"/>
    </row>
    <row r="93" spans="1:13" ht="22.5" customHeight="1">
      <c r="A93" s="97"/>
      <c r="B93" s="109"/>
      <c r="C93" s="129"/>
      <c r="D93" s="139"/>
      <c r="E93" s="254"/>
      <c r="F93" s="324"/>
      <c r="G93" s="165"/>
      <c r="H93" s="281"/>
      <c r="I93" s="164"/>
      <c r="J93" s="311"/>
      <c r="K93" s="204"/>
      <c r="M93" s="215"/>
    </row>
    <row r="94" spans="1:13" ht="22.5" customHeight="1">
      <c r="A94" s="97"/>
      <c r="B94" s="109"/>
      <c r="C94" s="129"/>
      <c r="D94" s="139"/>
      <c r="E94" s="254"/>
      <c r="F94" s="324"/>
      <c r="G94" s="165"/>
      <c r="H94" s="281"/>
      <c r="I94" s="164"/>
      <c r="J94" s="311"/>
      <c r="K94" s="204"/>
      <c r="M94" s="215"/>
    </row>
    <row r="95" spans="1:13" ht="22.5" customHeight="1">
      <c r="A95" s="97"/>
      <c r="B95" s="109"/>
      <c r="C95" s="129"/>
      <c r="D95" s="139"/>
      <c r="E95" s="254"/>
      <c r="F95" s="324"/>
      <c r="G95" s="165"/>
      <c r="H95" s="281"/>
      <c r="I95" s="164"/>
      <c r="J95" s="311"/>
      <c r="K95" s="204"/>
      <c r="M95" s="215"/>
    </row>
    <row r="96" spans="1:13" ht="22.5" customHeight="1">
      <c r="A96" s="97"/>
      <c r="B96" s="109"/>
      <c r="C96" s="129"/>
      <c r="D96" s="139"/>
      <c r="E96" s="254"/>
      <c r="F96" s="324"/>
      <c r="G96" s="165"/>
      <c r="H96" s="281"/>
      <c r="I96" s="164"/>
      <c r="J96" s="311"/>
      <c r="K96" s="204"/>
      <c r="M96" s="215"/>
    </row>
    <row r="97" spans="1:13" ht="22.5" customHeight="1">
      <c r="A97" s="97"/>
      <c r="B97" s="109"/>
      <c r="C97" s="129"/>
      <c r="D97" s="139"/>
      <c r="E97" s="254"/>
      <c r="F97" s="324"/>
      <c r="G97" s="165"/>
      <c r="H97" s="281"/>
      <c r="I97" s="164"/>
      <c r="J97" s="311"/>
      <c r="K97" s="204"/>
    </row>
    <row r="98" spans="1:13" ht="22.5" customHeight="1">
      <c r="A98" s="97"/>
      <c r="B98" s="109"/>
      <c r="C98" s="129"/>
      <c r="D98" s="139"/>
      <c r="E98" s="254"/>
      <c r="F98" s="164"/>
      <c r="G98" s="165"/>
      <c r="H98" s="281"/>
      <c r="I98" s="164"/>
      <c r="J98" s="311"/>
      <c r="K98" s="204"/>
    </row>
    <row r="99" spans="1:13" ht="22.5" customHeight="1">
      <c r="A99" s="97"/>
      <c r="B99" s="109"/>
      <c r="C99" s="129"/>
      <c r="D99" s="139"/>
      <c r="E99" s="254"/>
      <c r="F99" s="164"/>
      <c r="G99" s="165"/>
      <c r="H99" s="281"/>
      <c r="I99" s="164"/>
      <c r="J99" s="311"/>
      <c r="K99" s="204"/>
    </row>
    <row r="100" spans="1:13" ht="22.5" customHeight="1">
      <c r="A100" s="97"/>
      <c r="B100" s="109"/>
      <c r="C100" s="129"/>
      <c r="D100" s="139"/>
      <c r="E100" s="254"/>
      <c r="F100" s="164"/>
      <c r="G100" s="165"/>
      <c r="H100" s="281"/>
      <c r="I100" s="164"/>
      <c r="J100" s="311"/>
      <c r="K100" s="204"/>
    </row>
    <row r="101" spans="1:13" ht="22.5" customHeight="1">
      <c r="A101" s="97"/>
      <c r="B101" s="109"/>
      <c r="C101" s="129"/>
      <c r="D101" s="139"/>
      <c r="E101" s="254"/>
      <c r="F101" s="164"/>
      <c r="G101" s="165"/>
      <c r="H101" s="281"/>
      <c r="I101" s="164"/>
      <c r="J101" s="311"/>
      <c r="K101" s="204"/>
    </row>
    <row r="102" spans="1:13" ht="22.5" customHeight="1">
      <c r="A102" s="97"/>
      <c r="B102" s="109"/>
      <c r="C102" s="129"/>
      <c r="D102" s="139"/>
      <c r="E102" s="254"/>
      <c r="F102" s="277"/>
      <c r="G102" s="165"/>
      <c r="H102" s="165"/>
      <c r="I102" s="277"/>
      <c r="J102" s="312"/>
      <c r="K102" s="204"/>
    </row>
    <row r="103" spans="1:13" ht="22.5" customHeight="1">
      <c r="A103" s="97"/>
      <c r="B103" s="109"/>
      <c r="C103" s="129"/>
      <c r="D103" s="139"/>
      <c r="E103" s="254"/>
      <c r="F103" s="277"/>
      <c r="G103" s="165"/>
      <c r="H103" s="281"/>
      <c r="I103" s="164"/>
      <c r="J103" s="311"/>
      <c r="K103" s="204"/>
    </row>
    <row r="104" spans="1:13" ht="22.5" customHeight="1">
      <c r="A104" s="97"/>
      <c r="B104" s="109"/>
      <c r="C104" s="129"/>
      <c r="D104" s="139"/>
      <c r="E104" s="254"/>
      <c r="F104" s="164"/>
      <c r="G104" s="165"/>
      <c r="H104" s="281"/>
      <c r="I104" s="164"/>
      <c r="J104" s="311"/>
      <c r="K104" s="204"/>
    </row>
    <row r="105" spans="1:13" ht="22.5" customHeight="1">
      <c r="A105" s="97"/>
      <c r="B105" s="109"/>
      <c r="C105" s="129"/>
      <c r="D105" s="139"/>
      <c r="E105" s="254"/>
      <c r="F105" s="164"/>
      <c r="G105" s="165"/>
      <c r="H105" s="281"/>
      <c r="I105" s="164"/>
      <c r="J105" s="311"/>
      <c r="K105" s="204"/>
      <c r="M105" s="244">
        <f>SUMIF(E85:E107,"立候補準備",C85:C107)</f>
        <v>0</v>
      </c>
    </row>
    <row r="106" spans="1:13" ht="22.5" customHeight="1">
      <c r="A106" s="97"/>
      <c r="B106" s="109"/>
      <c r="C106" s="129"/>
      <c r="D106" s="139"/>
      <c r="E106" s="254"/>
      <c r="F106" s="164"/>
      <c r="G106" s="165"/>
      <c r="H106" s="281"/>
      <c r="I106" s="164"/>
      <c r="J106" s="311"/>
      <c r="K106" s="204"/>
      <c r="M106" s="244">
        <f>SUMIF(E85:E107,"選 挙 運 動",C85:C107)</f>
        <v>0</v>
      </c>
    </row>
    <row r="107" spans="1:13" ht="22.5" customHeight="1">
      <c r="A107" s="97"/>
      <c r="B107" s="109"/>
      <c r="C107" s="131"/>
      <c r="D107" s="141"/>
      <c r="E107" s="254"/>
      <c r="F107" s="290"/>
      <c r="G107" s="291"/>
      <c r="H107" s="294"/>
      <c r="I107" s="290"/>
      <c r="J107" s="314"/>
      <c r="K107" s="300"/>
      <c r="M107" s="244">
        <f>SUM(M105:M106)</f>
        <v>0</v>
      </c>
    </row>
    <row r="108" spans="1:13" ht="18.75" customHeight="1">
      <c r="A108" s="317" t="s">
        <v>16</v>
      </c>
      <c r="B108" s="319"/>
      <c r="C108" s="320"/>
      <c r="D108" s="321"/>
      <c r="E108" s="356"/>
      <c r="F108" s="356"/>
      <c r="G108" s="357"/>
      <c r="H108" s="358"/>
      <c r="I108" s="356"/>
      <c r="J108" s="359"/>
      <c r="K108" s="360"/>
      <c r="M108" s="245" t="str">
        <f>IF(M107=C108,"OK","NG")</f>
        <v>OK</v>
      </c>
    </row>
  </sheetData>
  <mergeCells count="224">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M1:M15"/>
    <mergeCell ref="M28:M42"/>
    <mergeCell ref="M55:M69"/>
    <mergeCell ref="M82:M96"/>
  </mergeCells>
  <phoneticPr fontId="3"/>
  <dataValidations count="1">
    <dataValidation type="list" allowBlank="1" showDropDown="0" showInputMessage="1" showErrorMessage="1" sqref="E4:E26 E85:E107 E58:E80 E31:E53">
      <formula1>$N$24:$N$25</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3" manualBreakCount="3">
    <brk id="27" max="10" man="1"/>
    <brk id="54" max="10" man="1"/>
    <brk id="81" max="10"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5">
    <tabColor rgb="FF002060"/>
  </sheetPr>
  <dimension ref="A1:N135"/>
  <sheetViews>
    <sheetView view="pageBreakPreview" zoomScale="85" zoomScaleSheetLayoutView="85" workbookViewId="0">
      <pane ySplit="3" topLeftCell="A4" activePane="bottomLeft" state="frozen"/>
      <selection pane="bottomLeft" activeCell="A4" sqref="A4:B4"/>
    </sheetView>
  </sheetViews>
  <sheetFormatPr defaultColWidth="9" defaultRowHeight="13.5"/>
  <cols>
    <col min="1" max="1" width="2.77734375" style="93" customWidth="1"/>
    <col min="2" max="2" width="9.44140625" style="93" customWidth="1"/>
    <col min="3" max="3" width="11.21875" style="93" customWidth="1"/>
    <col min="4" max="4" width="3" style="93" customWidth="1"/>
    <col min="5" max="5" width="10.77734375" style="218" customWidth="1"/>
    <col min="6" max="6" width="12.33203125" style="93" customWidth="1"/>
    <col min="7" max="7" width="22.44140625" style="93" customWidth="1"/>
    <col min="8" max="8" width="17.44140625" style="93" customWidth="1"/>
    <col min="9" max="9" width="12.44140625" style="93" customWidth="1"/>
    <col min="10" max="10" width="20" style="93" customWidth="1"/>
    <col min="11" max="11" width="18.109375" style="93" customWidth="1"/>
    <col min="12" max="12" width="2.21875" style="93" customWidth="1"/>
    <col min="13" max="16384" width="9" style="93"/>
  </cols>
  <sheetData>
    <row r="1" spans="1:13" ht="18.75" customHeight="1">
      <c r="A1" s="94" t="s">
        <v>52</v>
      </c>
      <c r="B1" s="106" t="s">
        <v>148</v>
      </c>
      <c r="C1" s="127"/>
      <c r="D1" s="239"/>
      <c r="F1" s="147"/>
      <c r="G1" s="127" t="s">
        <v>139</v>
      </c>
      <c r="K1" s="87" t="s">
        <v>189</v>
      </c>
      <c r="M1" s="215" t="s">
        <v>122</v>
      </c>
    </row>
    <row r="2" spans="1:13" ht="15" customHeight="1">
      <c r="A2" s="95" t="s">
        <v>1</v>
      </c>
      <c r="B2" s="107"/>
      <c r="C2" s="128" t="s">
        <v>114</v>
      </c>
      <c r="D2" s="107"/>
      <c r="E2" s="107" t="s">
        <v>15</v>
      </c>
      <c r="F2" s="257" t="s">
        <v>11</v>
      </c>
      <c r="G2" s="107" t="s">
        <v>18</v>
      </c>
      <c r="H2" s="107"/>
      <c r="I2" s="107"/>
      <c r="J2" s="260" t="s">
        <v>75</v>
      </c>
      <c r="K2" s="202" t="s">
        <v>12</v>
      </c>
      <c r="M2" s="215"/>
    </row>
    <row r="3" spans="1:13" ht="15" customHeight="1">
      <c r="A3" s="96"/>
      <c r="B3" s="108"/>
      <c r="C3" s="108"/>
      <c r="D3" s="108"/>
      <c r="E3" s="108"/>
      <c r="F3" s="148"/>
      <c r="G3" s="148" t="s">
        <v>7</v>
      </c>
      <c r="H3" s="148" t="s">
        <v>2</v>
      </c>
      <c r="I3" s="108" t="s">
        <v>35</v>
      </c>
      <c r="J3" s="261"/>
      <c r="K3" s="203"/>
      <c r="M3" s="215"/>
    </row>
    <row r="4" spans="1:13" ht="22.5" customHeight="1">
      <c r="A4" s="329"/>
      <c r="B4" s="335"/>
      <c r="C4" s="344"/>
      <c r="D4" s="347"/>
      <c r="E4" s="254"/>
      <c r="F4" s="164"/>
      <c r="G4" s="165"/>
      <c r="H4" s="281"/>
      <c r="I4" s="164"/>
      <c r="J4" s="311"/>
      <c r="K4" s="204"/>
      <c r="M4" s="215"/>
    </row>
    <row r="5" spans="1:13" ht="22.5" customHeight="1">
      <c r="A5" s="330"/>
      <c r="B5" s="336"/>
      <c r="C5" s="344"/>
      <c r="D5" s="347"/>
      <c r="E5" s="254"/>
      <c r="F5" s="164"/>
      <c r="G5" s="165"/>
      <c r="H5" s="281"/>
      <c r="I5" s="164"/>
      <c r="J5" s="312"/>
      <c r="K5" s="266"/>
      <c r="M5" s="215"/>
    </row>
    <row r="6" spans="1:13" ht="22.5" customHeight="1">
      <c r="A6" s="330"/>
      <c r="B6" s="336"/>
      <c r="C6" s="344"/>
      <c r="D6" s="347"/>
      <c r="E6" s="254"/>
      <c r="F6" s="277"/>
      <c r="G6" s="165"/>
      <c r="H6" s="281"/>
      <c r="I6" s="164"/>
      <c r="J6" s="311"/>
      <c r="K6" s="204"/>
      <c r="M6" s="215"/>
    </row>
    <row r="7" spans="1:13" ht="22.5" customHeight="1">
      <c r="A7" s="330"/>
      <c r="B7" s="336"/>
      <c r="C7" s="344"/>
      <c r="D7" s="347"/>
      <c r="E7" s="254"/>
      <c r="F7" s="164"/>
      <c r="G7" s="165"/>
      <c r="H7" s="281"/>
      <c r="I7" s="164"/>
      <c r="J7" s="311"/>
      <c r="K7" s="204"/>
      <c r="M7" s="215"/>
    </row>
    <row r="8" spans="1:13" ht="22.5" customHeight="1">
      <c r="A8" s="331"/>
      <c r="B8" s="336"/>
      <c r="C8" s="344"/>
      <c r="D8" s="347"/>
      <c r="E8" s="254"/>
      <c r="F8" s="277"/>
      <c r="G8" s="165"/>
      <c r="H8" s="281"/>
      <c r="I8" s="164"/>
      <c r="J8" s="311"/>
      <c r="K8" s="204"/>
      <c r="M8" s="215"/>
    </row>
    <row r="9" spans="1:13" ht="22.5" customHeight="1">
      <c r="A9" s="331"/>
      <c r="B9" s="336"/>
      <c r="C9" s="344"/>
      <c r="D9" s="347"/>
      <c r="E9" s="254"/>
      <c r="F9" s="278"/>
      <c r="G9" s="165"/>
      <c r="H9" s="281"/>
      <c r="I9" s="164"/>
      <c r="J9" s="311"/>
      <c r="K9" s="204"/>
      <c r="M9" s="215"/>
    </row>
    <row r="10" spans="1:13" ht="22.5" customHeight="1">
      <c r="A10" s="331"/>
      <c r="B10" s="336"/>
      <c r="C10" s="344"/>
      <c r="D10" s="347"/>
      <c r="E10" s="254"/>
      <c r="F10" s="164"/>
      <c r="G10" s="165"/>
      <c r="H10" s="281"/>
      <c r="I10" s="164"/>
      <c r="J10" s="311"/>
      <c r="K10" s="204"/>
      <c r="M10" s="215"/>
    </row>
    <row r="11" spans="1:13" ht="22.5" customHeight="1">
      <c r="A11" s="331"/>
      <c r="B11" s="336"/>
      <c r="C11" s="344"/>
      <c r="D11" s="347"/>
      <c r="E11" s="254"/>
      <c r="F11" s="164"/>
      <c r="G11" s="165"/>
      <c r="H11" s="281"/>
      <c r="I11" s="164"/>
      <c r="J11" s="311"/>
      <c r="K11" s="204"/>
      <c r="M11" s="215"/>
    </row>
    <row r="12" spans="1:13" ht="22.5" customHeight="1">
      <c r="A12" s="331"/>
      <c r="B12" s="336"/>
      <c r="C12" s="344"/>
      <c r="D12" s="347"/>
      <c r="E12" s="254"/>
      <c r="F12" s="164"/>
      <c r="G12" s="165"/>
      <c r="H12" s="281"/>
      <c r="I12" s="164"/>
      <c r="J12" s="311"/>
      <c r="K12" s="204"/>
      <c r="M12" s="215"/>
    </row>
    <row r="13" spans="1:13" ht="22.5" customHeight="1">
      <c r="A13" s="331"/>
      <c r="B13" s="336"/>
      <c r="C13" s="344"/>
      <c r="D13" s="347"/>
      <c r="E13" s="254"/>
      <c r="F13" s="164"/>
      <c r="G13" s="165"/>
      <c r="H13" s="281"/>
      <c r="I13" s="164"/>
      <c r="J13" s="311"/>
      <c r="K13" s="204"/>
      <c r="M13" s="215"/>
    </row>
    <row r="14" spans="1:13" ht="22.5" customHeight="1">
      <c r="A14" s="330"/>
      <c r="B14" s="336"/>
      <c r="C14" s="344"/>
      <c r="D14" s="347"/>
      <c r="E14" s="254"/>
      <c r="F14" s="277"/>
      <c r="G14" s="165"/>
      <c r="H14" s="165"/>
      <c r="I14" s="277"/>
      <c r="J14" s="312"/>
      <c r="K14" s="204"/>
      <c r="M14" s="215"/>
    </row>
    <row r="15" spans="1:13" ht="22.5" customHeight="1">
      <c r="A15" s="330"/>
      <c r="B15" s="337"/>
      <c r="C15" s="344"/>
      <c r="D15" s="347"/>
      <c r="E15" s="254"/>
      <c r="F15" s="277"/>
      <c r="G15" s="165"/>
      <c r="H15" s="281"/>
      <c r="I15" s="164"/>
      <c r="J15" s="311"/>
      <c r="K15" s="204"/>
      <c r="M15" s="215"/>
    </row>
    <row r="16" spans="1:13" ht="22.5" customHeight="1">
      <c r="A16" s="330"/>
      <c r="B16" s="337"/>
      <c r="C16" s="344"/>
      <c r="D16" s="347"/>
      <c r="E16" s="254"/>
      <c r="F16" s="277"/>
      <c r="G16" s="165"/>
      <c r="H16" s="165"/>
      <c r="I16" s="164"/>
      <c r="J16" s="311"/>
      <c r="K16" s="204"/>
      <c r="M16" s="354"/>
    </row>
    <row r="17" spans="1:14" ht="22.5" customHeight="1">
      <c r="A17" s="332"/>
      <c r="B17" s="338"/>
      <c r="C17" s="344"/>
      <c r="D17" s="347"/>
      <c r="E17" s="254"/>
      <c r="F17" s="351"/>
      <c r="G17" s="167"/>
      <c r="H17" s="167"/>
      <c r="I17" s="351"/>
      <c r="J17" s="352"/>
      <c r="K17" s="267"/>
    </row>
    <row r="18" spans="1:14" ht="22.5" customHeight="1">
      <c r="A18" s="332"/>
      <c r="B18" s="338"/>
      <c r="C18" s="344"/>
      <c r="D18" s="347"/>
      <c r="E18" s="254"/>
      <c r="F18" s="351"/>
      <c r="G18" s="350"/>
      <c r="H18" s="350"/>
      <c r="I18" s="351"/>
      <c r="J18" s="352"/>
      <c r="K18" s="267"/>
    </row>
    <row r="19" spans="1:14" ht="22.5" customHeight="1">
      <c r="A19" s="331"/>
      <c r="B19" s="336"/>
      <c r="C19" s="344"/>
      <c r="D19" s="347"/>
      <c r="E19" s="254"/>
      <c r="F19" s="164"/>
      <c r="G19" s="165"/>
      <c r="H19" s="281"/>
      <c r="I19" s="164"/>
      <c r="J19" s="311"/>
      <c r="K19" s="204"/>
    </row>
    <row r="20" spans="1:14" ht="22.5" customHeight="1">
      <c r="A20" s="331"/>
      <c r="B20" s="336"/>
      <c r="C20" s="344"/>
      <c r="D20" s="347"/>
      <c r="E20" s="254"/>
      <c r="F20" s="164"/>
      <c r="G20" s="165"/>
      <c r="H20" s="281"/>
      <c r="I20" s="164"/>
      <c r="J20" s="311"/>
      <c r="K20" s="204"/>
    </row>
    <row r="21" spans="1:14" ht="22.5" customHeight="1">
      <c r="A21" s="330"/>
      <c r="B21" s="336"/>
      <c r="C21" s="344"/>
      <c r="D21" s="347"/>
      <c r="E21" s="254"/>
      <c r="F21" s="164"/>
      <c r="G21" s="165"/>
      <c r="H21" s="165"/>
      <c r="I21" s="164"/>
      <c r="J21" s="311"/>
      <c r="K21" s="204"/>
    </row>
    <row r="22" spans="1:14" ht="22.5" customHeight="1">
      <c r="A22" s="331"/>
      <c r="B22" s="336"/>
      <c r="C22" s="344"/>
      <c r="D22" s="347"/>
      <c r="E22" s="254"/>
      <c r="F22" s="164"/>
      <c r="G22" s="165"/>
      <c r="H22" s="281"/>
      <c r="I22" s="164"/>
      <c r="J22" s="311"/>
      <c r="K22" s="204"/>
    </row>
    <row r="23" spans="1:14" ht="22.5" customHeight="1">
      <c r="A23" s="331"/>
      <c r="B23" s="336"/>
      <c r="C23" s="344"/>
      <c r="D23" s="347"/>
      <c r="E23" s="254"/>
      <c r="F23" s="164"/>
      <c r="G23" s="165"/>
      <c r="H23" s="281"/>
      <c r="I23" s="164"/>
      <c r="J23" s="311"/>
      <c r="K23" s="204"/>
    </row>
    <row r="24" spans="1:14" ht="22.5" customHeight="1">
      <c r="A24" s="330"/>
      <c r="B24" s="336"/>
      <c r="C24" s="344"/>
      <c r="D24" s="347"/>
      <c r="E24" s="254"/>
      <c r="F24" s="164"/>
      <c r="G24" s="165"/>
      <c r="H24" s="281"/>
      <c r="I24" s="164"/>
      <c r="J24" s="311"/>
      <c r="K24" s="204"/>
      <c r="M24" s="244">
        <f>SUMIF(E4:E26,"立候補準備",C4:C26)</f>
        <v>0</v>
      </c>
      <c r="N24" s="246" t="s">
        <v>34</v>
      </c>
    </row>
    <row r="25" spans="1:14" ht="22.5" customHeight="1">
      <c r="A25" s="331"/>
      <c r="B25" s="336"/>
      <c r="C25" s="344"/>
      <c r="D25" s="347"/>
      <c r="E25" s="254"/>
      <c r="F25" s="164"/>
      <c r="G25" s="165"/>
      <c r="H25" s="281"/>
      <c r="I25" s="164"/>
      <c r="J25" s="311"/>
      <c r="K25" s="204"/>
      <c r="M25" s="244">
        <f>SUMIF(E4:E26,"選 挙 運 動",C4:C26)</f>
        <v>0</v>
      </c>
      <c r="N25" s="246" t="s">
        <v>49</v>
      </c>
    </row>
    <row r="26" spans="1:14" ht="22.5" customHeight="1">
      <c r="A26" s="333"/>
      <c r="B26" s="339"/>
      <c r="C26" s="131"/>
      <c r="D26" s="141"/>
      <c r="E26" s="348"/>
      <c r="F26" s="361"/>
      <c r="G26" s="291"/>
      <c r="H26" s="294"/>
      <c r="I26" s="290"/>
      <c r="J26" s="314"/>
      <c r="K26" s="300"/>
      <c r="M26" s="244">
        <f>SUM(M24:M25)</f>
        <v>0</v>
      </c>
    </row>
    <row r="27" spans="1:14" ht="18.75" customHeight="1">
      <c r="A27" s="248" t="s">
        <v>16</v>
      </c>
      <c r="B27" s="251"/>
      <c r="C27" s="342"/>
      <c r="D27" s="342"/>
      <c r="E27" s="264" t="s">
        <v>120</v>
      </c>
      <c r="F27" s="323"/>
      <c r="G27" s="325"/>
      <c r="H27" s="326"/>
      <c r="I27" s="323"/>
      <c r="J27" s="327"/>
      <c r="K27" s="328"/>
      <c r="M27" s="245" t="str">
        <f>IF(M26=C27,"OK","NG")</f>
        <v>OK</v>
      </c>
    </row>
    <row r="28" spans="1:14" ht="18.75" customHeight="1">
      <c r="A28" s="94" t="s">
        <v>52</v>
      </c>
      <c r="B28" s="106" t="s">
        <v>148</v>
      </c>
      <c r="C28" s="127"/>
      <c r="D28" s="239"/>
      <c r="F28" s="147"/>
      <c r="G28" s="127" t="s">
        <v>77</v>
      </c>
      <c r="K28" s="87" t="s">
        <v>189</v>
      </c>
      <c r="M28" s="215" t="s">
        <v>64</v>
      </c>
    </row>
    <row r="29" spans="1:14" ht="15" customHeight="1">
      <c r="A29" s="95" t="s">
        <v>1</v>
      </c>
      <c r="B29" s="107"/>
      <c r="C29" s="128" t="s">
        <v>114</v>
      </c>
      <c r="D29" s="107"/>
      <c r="E29" s="107" t="s">
        <v>15</v>
      </c>
      <c r="F29" s="257" t="s">
        <v>11</v>
      </c>
      <c r="G29" s="107" t="s">
        <v>18</v>
      </c>
      <c r="H29" s="107"/>
      <c r="I29" s="107"/>
      <c r="J29" s="260" t="s">
        <v>79</v>
      </c>
      <c r="K29" s="202" t="s">
        <v>12</v>
      </c>
      <c r="M29" s="215"/>
    </row>
    <row r="30" spans="1:14" ht="15" customHeight="1">
      <c r="A30" s="96"/>
      <c r="B30" s="108"/>
      <c r="C30" s="108"/>
      <c r="D30" s="108"/>
      <c r="E30" s="108"/>
      <c r="F30" s="148"/>
      <c r="G30" s="148" t="s">
        <v>7</v>
      </c>
      <c r="H30" s="148" t="s">
        <v>2</v>
      </c>
      <c r="I30" s="108" t="s">
        <v>35</v>
      </c>
      <c r="J30" s="261"/>
      <c r="K30" s="203"/>
      <c r="M30" s="215"/>
    </row>
    <row r="31" spans="1:14" ht="21.75" customHeight="1">
      <c r="A31" s="329"/>
      <c r="B31" s="335"/>
      <c r="C31" s="341"/>
      <c r="D31" s="345"/>
      <c r="E31" s="254"/>
      <c r="F31" s="164"/>
      <c r="G31" s="165"/>
      <c r="H31" s="281"/>
      <c r="I31" s="164"/>
      <c r="J31" s="311"/>
      <c r="K31" s="204"/>
      <c r="M31" s="215"/>
    </row>
    <row r="32" spans="1:14" ht="21.75" customHeight="1">
      <c r="A32" s="330"/>
      <c r="B32" s="336"/>
      <c r="C32" s="341"/>
      <c r="D32" s="345"/>
      <c r="E32" s="254"/>
      <c r="F32" s="164"/>
      <c r="G32" s="165"/>
      <c r="H32" s="281"/>
      <c r="I32" s="164"/>
      <c r="J32" s="312"/>
      <c r="K32" s="266"/>
      <c r="M32" s="215"/>
    </row>
    <row r="33" spans="1:13" ht="21.75" customHeight="1">
      <c r="A33" s="330"/>
      <c r="B33" s="336"/>
      <c r="C33" s="341"/>
      <c r="D33" s="345"/>
      <c r="E33" s="254"/>
      <c r="F33" s="277"/>
      <c r="G33" s="165"/>
      <c r="H33" s="281"/>
      <c r="I33" s="164"/>
      <c r="J33" s="311"/>
      <c r="K33" s="204"/>
      <c r="M33" s="215"/>
    </row>
    <row r="34" spans="1:13" ht="21.75" customHeight="1">
      <c r="A34" s="330"/>
      <c r="B34" s="336"/>
      <c r="C34" s="341"/>
      <c r="D34" s="345"/>
      <c r="E34" s="254"/>
      <c r="F34" s="164"/>
      <c r="G34" s="165"/>
      <c r="H34" s="281"/>
      <c r="I34" s="164"/>
      <c r="J34" s="311"/>
      <c r="K34" s="204"/>
      <c r="M34" s="215"/>
    </row>
    <row r="35" spans="1:13" ht="21.75" customHeight="1">
      <c r="A35" s="331"/>
      <c r="B35" s="336"/>
      <c r="C35" s="341"/>
      <c r="D35" s="345"/>
      <c r="E35" s="254"/>
      <c r="F35" s="277"/>
      <c r="G35" s="165"/>
      <c r="H35" s="281"/>
      <c r="I35" s="164"/>
      <c r="J35" s="311"/>
      <c r="K35" s="204"/>
      <c r="M35" s="215"/>
    </row>
    <row r="36" spans="1:13" ht="21.75" customHeight="1">
      <c r="A36" s="331"/>
      <c r="B36" s="336"/>
      <c r="C36" s="341"/>
      <c r="D36" s="345"/>
      <c r="E36" s="254"/>
      <c r="F36" s="278"/>
      <c r="G36" s="165"/>
      <c r="H36" s="281"/>
      <c r="I36" s="164"/>
      <c r="J36" s="311"/>
      <c r="K36" s="204"/>
      <c r="M36" s="215"/>
    </row>
    <row r="37" spans="1:13" ht="21.75" customHeight="1">
      <c r="A37" s="331"/>
      <c r="B37" s="336"/>
      <c r="C37" s="341"/>
      <c r="D37" s="345"/>
      <c r="E37" s="254"/>
      <c r="F37" s="164"/>
      <c r="G37" s="165"/>
      <c r="H37" s="281"/>
      <c r="I37" s="164"/>
      <c r="J37" s="311"/>
      <c r="K37" s="204"/>
      <c r="M37" s="215"/>
    </row>
    <row r="38" spans="1:13" ht="21.75" customHeight="1">
      <c r="A38" s="331"/>
      <c r="B38" s="336"/>
      <c r="C38" s="341"/>
      <c r="D38" s="345"/>
      <c r="E38" s="254"/>
      <c r="F38" s="164"/>
      <c r="G38" s="165"/>
      <c r="H38" s="281"/>
      <c r="I38" s="164"/>
      <c r="J38" s="311"/>
      <c r="K38" s="204"/>
      <c r="M38" s="215"/>
    </row>
    <row r="39" spans="1:13" ht="21.75" customHeight="1">
      <c r="A39" s="331"/>
      <c r="B39" s="336"/>
      <c r="C39" s="341"/>
      <c r="D39" s="345"/>
      <c r="E39" s="254"/>
      <c r="F39" s="164"/>
      <c r="G39" s="165"/>
      <c r="H39" s="281"/>
      <c r="I39" s="164"/>
      <c r="J39" s="311"/>
      <c r="K39" s="204"/>
      <c r="M39" s="215"/>
    </row>
    <row r="40" spans="1:13" ht="21.75" customHeight="1">
      <c r="A40" s="331"/>
      <c r="B40" s="336"/>
      <c r="C40" s="341"/>
      <c r="D40" s="345"/>
      <c r="E40" s="254"/>
      <c r="F40" s="164"/>
      <c r="G40" s="165"/>
      <c r="H40" s="281"/>
      <c r="I40" s="164"/>
      <c r="J40" s="311"/>
      <c r="K40" s="204"/>
      <c r="M40" s="215"/>
    </row>
    <row r="41" spans="1:13" ht="21.75" customHeight="1">
      <c r="A41" s="330"/>
      <c r="B41" s="336"/>
      <c r="C41" s="341"/>
      <c r="D41" s="345"/>
      <c r="E41" s="254"/>
      <c r="F41" s="277"/>
      <c r="G41" s="165"/>
      <c r="H41" s="165"/>
      <c r="I41" s="277"/>
      <c r="J41" s="312"/>
      <c r="K41" s="204"/>
      <c r="M41" s="215"/>
    </row>
    <row r="42" spans="1:13" ht="21.75" customHeight="1">
      <c r="A42" s="330"/>
      <c r="B42" s="337"/>
      <c r="C42" s="341"/>
      <c r="D42" s="345"/>
      <c r="E42" s="254"/>
      <c r="F42" s="277"/>
      <c r="G42" s="165"/>
      <c r="H42" s="281"/>
      <c r="I42" s="164"/>
      <c r="J42" s="311"/>
      <c r="K42" s="204"/>
      <c r="M42" s="215"/>
    </row>
    <row r="43" spans="1:13" ht="21.75" customHeight="1">
      <c r="A43" s="330"/>
      <c r="B43" s="337"/>
      <c r="C43" s="341"/>
      <c r="D43" s="345"/>
      <c r="E43" s="254"/>
      <c r="F43" s="277"/>
      <c r="G43" s="165"/>
      <c r="H43" s="165"/>
      <c r="I43" s="164"/>
      <c r="J43" s="311"/>
      <c r="K43" s="204"/>
      <c r="M43" s="354"/>
    </row>
    <row r="44" spans="1:13" ht="21.75" customHeight="1">
      <c r="A44" s="332"/>
      <c r="B44" s="338"/>
      <c r="C44" s="341"/>
      <c r="D44" s="345"/>
      <c r="E44" s="254"/>
      <c r="F44" s="351"/>
      <c r="G44" s="167"/>
      <c r="H44" s="167"/>
      <c r="I44" s="351"/>
      <c r="J44" s="352"/>
      <c r="K44" s="267"/>
    </row>
    <row r="45" spans="1:13" ht="21.75" customHeight="1">
      <c r="A45" s="332"/>
      <c r="B45" s="338"/>
      <c r="C45" s="341"/>
      <c r="D45" s="345"/>
      <c r="E45" s="254"/>
      <c r="F45" s="351"/>
      <c r="G45" s="167"/>
      <c r="H45" s="167"/>
      <c r="I45" s="351"/>
      <c r="J45" s="352"/>
      <c r="K45" s="267"/>
    </row>
    <row r="46" spans="1:13" ht="21.75" customHeight="1">
      <c r="A46" s="332"/>
      <c r="B46" s="338"/>
      <c r="C46" s="341"/>
      <c r="D46" s="345"/>
      <c r="E46" s="254"/>
      <c r="F46" s="351"/>
      <c r="G46" s="350"/>
      <c r="H46" s="350"/>
      <c r="I46" s="351"/>
      <c r="J46" s="352"/>
      <c r="K46" s="267"/>
    </row>
    <row r="47" spans="1:13" ht="21.75" customHeight="1">
      <c r="A47" s="331"/>
      <c r="B47" s="336"/>
      <c r="C47" s="341"/>
      <c r="D47" s="345"/>
      <c r="E47" s="254"/>
      <c r="F47" s="164"/>
      <c r="G47" s="165"/>
      <c r="H47" s="281"/>
      <c r="I47" s="164"/>
      <c r="J47" s="311"/>
      <c r="K47" s="204"/>
    </row>
    <row r="48" spans="1:13" ht="21.75" customHeight="1">
      <c r="A48" s="330"/>
      <c r="B48" s="336"/>
      <c r="C48" s="341"/>
      <c r="D48" s="345"/>
      <c r="E48" s="254"/>
      <c r="F48" s="164"/>
      <c r="G48" s="165"/>
      <c r="H48" s="281"/>
      <c r="I48" s="164"/>
      <c r="J48" s="311"/>
      <c r="K48" s="204"/>
    </row>
    <row r="49" spans="1:13" ht="21.75" customHeight="1">
      <c r="A49" s="331"/>
      <c r="B49" s="336"/>
      <c r="C49" s="341"/>
      <c r="D49" s="345"/>
      <c r="E49" s="254"/>
      <c r="F49" s="164"/>
      <c r="G49" s="165"/>
      <c r="H49" s="281"/>
      <c r="I49" s="164"/>
      <c r="J49" s="311"/>
      <c r="K49" s="204"/>
    </row>
    <row r="50" spans="1:13" ht="21.75" customHeight="1">
      <c r="A50" s="330"/>
      <c r="B50" s="336"/>
      <c r="C50" s="341"/>
      <c r="D50" s="345"/>
      <c r="E50" s="254"/>
      <c r="F50" s="164"/>
      <c r="G50" s="165"/>
      <c r="H50" s="281"/>
      <c r="I50" s="164"/>
      <c r="J50" s="311"/>
      <c r="K50" s="204"/>
      <c r="M50" s="244">
        <f>SUMIF(E4:E52,"立候補準備",C4:C52)</f>
        <v>0</v>
      </c>
    </row>
    <row r="51" spans="1:13" ht="21.75" customHeight="1">
      <c r="A51" s="331"/>
      <c r="B51" s="336"/>
      <c r="C51" s="341"/>
      <c r="D51" s="345"/>
      <c r="E51" s="254"/>
      <c r="F51" s="164"/>
      <c r="G51" s="165"/>
      <c r="H51" s="281"/>
      <c r="I51" s="164"/>
      <c r="J51" s="311"/>
      <c r="K51" s="204"/>
      <c r="M51" s="271">
        <f>SUMIF(E4:E52,"選 挙 運 動",C4:C52)</f>
        <v>0</v>
      </c>
    </row>
    <row r="52" spans="1:13" ht="21.75" customHeight="1">
      <c r="A52" s="334"/>
      <c r="B52" s="340"/>
      <c r="C52" s="131"/>
      <c r="D52" s="141"/>
      <c r="E52" s="254"/>
      <c r="F52" s="164"/>
      <c r="G52" s="291"/>
      <c r="H52" s="294"/>
      <c r="I52" s="290"/>
      <c r="J52" s="314"/>
      <c r="K52" s="300"/>
      <c r="M52" s="271">
        <f>SUM(M50:M51)</f>
        <v>0</v>
      </c>
    </row>
    <row r="53" spans="1:13" ht="18.75" customHeight="1">
      <c r="A53" s="317" t="s">
        <v>16</v>
      </c>
      <c r="B53" s="319"/>
      <c r="C53" s="343"/>
      <c r="D53" s="346"/>
      <c r="E53" s="327" t="s">
        <v>121</v>
      </c>
      <c r="F53" s="323"/>
      <c r="G53" s="325"/>
      <c r="H53" s="326"/>
      <c r="I53" s="323"/>
      <c r="J53" s="327"/>
      <c r="K53" s="353"/>
      <c r="M53" s="245" t="str">
        <f>IF(M52=C54,"OK","NG")</f>
        <v>OK</v>
      </c>
    </row>
    <row r="54" spans="1:13" ht="18.75" customHeight="1">
      <c r="A54" s="317" t="s">
        <v>48</v>
      </c>
      <c r="B54" s="319"/>
      <c r="C54" s="320"/>
      <c r="D54" s="321"/>
      <c r="E54" s="323"/>
      <c r="F54" s="323"/>
      <c r="G54" s="325"/>
      <c r="H54" s="326"/>
      <c r="I54" s="323"/>
      <c r="J54" s="327"/>
      <c r="K54" s="328"/>
    </row>
    <row r="55" spans="1:13" ht="18.75" customHeight="1">
      <c r="A55" s="94" t="s">
        <v>52</v>
      </c>
      <c r="B55" s="106" t="s">
        <v>148</v>
      </c>
      <c r="C55" s="127"/>
      <c r="D55" s="239"/>
      <c r="F55" s="147"/>
      <c r="G55" s="127" t="s">
        <v>109</v>
      </c>
      <c r="K55" s="87" t="s">
        <v>189</v>
      </c>
      <c r="M55" s="215" t="s">
        <v>58</v>
      </c>
    </row>
    <row r="56" spans="1:13" ht="15" customHeight="1">
      <c r="A56" s="95" t="s">
        <v>1</v>
      </c>
      <c r="B56" s="107"/>
      <c r="C56" s="128" t="s">
        <v>114</v>
      </c>
      <c r="D56" s="107"/>
      <c r="E56" s="107" t="s">
        <v>15</v>
      </c>
      <c r="F56" s="257" t="s">
        <v>11</v>
      </c>
      <c r="G56" s="107" t="s">
        <v>18</v>
      </c>
      <c r="H56" s="107"/>
      <c r="I56" s="107"/>
      <c r="J56" s="260" t="s">
        <v>75</v>
      </c>
      <c r="K56" s="202" t="s">
        <v>12</v>
      </c>
      <c r="M56" s="215"/>
    </row>
    <row r="57" spans="1:13" ht="15" customHeight="1">
      <c r="A57" s="96"/>
      <c r="B57" s="108"/>
      <c r="C57" s="108"/>
      <c r="D57" s="108"/>
      <c r="E57" s="108"/>
      <c r="F57" s="148"/>
      <c r="G57" s="148" t="s">
        <v>7</v>
      </c>
      <c r="H57" s="148" t="s">
        <v>2</v>
      </c>
      <c r="I57" s="108" t="s">
        <v>35</v>
      </c>
      <c r="J57" s="261"/>
      <c r="K57" s="203"/>
      <c r="M57" s="215"/>
    </row>
    <row r="58" spans="1:13" ht="22.5" customHeight="1">
      <c r="A58" s="329"/>
      <c r="B58" s="335"/>
      <c r="C58" s="344"/>
      <c r="D58" s="347"/>
      <c r="E58" s="254"/>
      <c r="F58" s="164"/>
      <c r="G58" s="165"/>
      <c r="H58" s="281"/>
      <c r="I58" s="164"/>
      <c r="J58" s="311"/>
      <c r="K58" s="204"/>
      <c r="M58" s="215"/>
    </row>
    <row r="59" spans="1:13" ht="22.5" customHeight="1">
      <c r="A59" s="330"/>
      <c r="B59" s="336"/>
      <c r="C59" s="344"/>
      <c r="D59" s="347"/>
      <c r="E59" s="254"/>
      <c r="F59" s="164"/>
      <c r="G59" s="165"/>
      <c r="H59" s="281"/>
      <c r="I59" s="164"/>
      <c r="J59" s="312"/>
      <c r="K59" s="266"/>
      <c r="M59" s="215"/>
    </row>
    <row r="60" spans="1:13" ht="22.5" customHeight="1">
      <c r="A60" s="330"/>
      <c r="B60" s="336"/>
      <c r="C60" s="344"/>
      <c r="D60" s="347"/>
      <c r="E60" s="254"/>
      <c r="F60" s="277"/>
      <c r="G60" s="165"/>
      <c r="H60" s="281"/>
      <c r="I60" s="164"/>
      <c r="J60" s="311"/>
      <c r="K60" s="204"/>
      <c r="M60" s="215"/>
    </row>
    <row r="61" spans="1:13" ht="22.5" customHeight="1">
      <c r="A61" s="330"/>
      <c r="B61" s="336"/>
      <c r="C61" s="344"/>
      <c r="D61" s="347"/>
      <c r="E61" s="254"/>
      <c r="F61" s="164"/>
      <c r="G61" s="165"/>
      <c r="H61" s="281"/>
      <c r="I61" s="164"/>
      <c r="J61" s="311"/>
      <c r="K61" s="204"/>
      <c r="M61" s="215"/>
    </row>
    <row r="62" spans="1:13" ht="22.5" customHeight="1">
      <c r="A62" s="331"/>
      <c r="B62" s="336"/>
      <c r="C62" s="344"/>
      <c r="D62" s="347"/>
      <c r="E62" s="254"/>
      <c r="F62" s="277"/>
      <c r="G62" s="165"/>
      <c r="H62" s="281"/>
      <c r="I62" s="164"/>
      <c r="J62" s="311"/>
      <c r="K62" s="204"/>
      <c r="M62" s="215"/>
    </row>
    <row r="63" spans="1:13" ht="22.5" customHeight="1">
      <c r="A63" s="331"/>
      <c r="B63" s="336"/>
      <c r="C63" s="344"/>
      <c r="D63" s="347"/>
      <c r="E63" s="254"/>
      <c r="F63" s="278"/>
      <c r="G63" s="165"/>
      <c r="H63" s="281"/>
      <c r="I63" s="164"/>
      <c r="J63" s="311"/>
      <c r="K63" s="204"/>
      <c r="M63" s="215"/>
    </row>
    <row r="64" spans="1:13" ht="22.5" customHeight="1">
      <c r="A64" s="331"/>
      <c r="B64" s="336"/>
      <c r="C64" s="344"/>
      <c r="D64" s="347"/>
      <c r="E64" s="254"/>
      <c r="F64" s="164"/>
      <c r="G64" s="165"/>
      <c r="H64" s="281"/>
      <c r="I64" s="164"/>
      <c r="J64" s="311"/>
      <c r="K64" s="204"/>
      <c r="M64" s="215"/>
    </row>
    <row r="65" spans="1:13" ht="22.5" customHeight="1">
      <c r="A65" s="331"/>
      <c r="B65" s="336"/>
      <c r="C65" s="344"/>
      <c r="D65" s="347"/>
      <c r="E65" s="254"/>
      <c r="F65" s="164"/>
      <c r="G65" s="165"/>
      <c r="H65" s="281"/>
      <c r="I65" s="164"/>
      <c r="J65" s="311"/>
      <c r="K65" s="204"/>
      <c r="M65" s="215"/>
    </row>
    <row r="66" spans="1:13" ht="22.5" customHeight="1">
      <c r="A66" s="331"/>
      <c r="B66" s="336"/>
      <c r="C66" s="344"/>
      <c r="D66" s="347"/>
      <c r="E66" s="254"/>
      <c r="F66" s="164"/>
      <c r="G66" s="165"/>
      <c r="H66" s="281"/>
      <c r="I66" s="164"/>
      <c r="J66" s="311"/>
      <c r="K66" s="204"/>
      <c r="M66" s="215"/>
    </row>
    <row r="67" spans="1:13" ht="22.5" customHeight="1">
      <c r="A67" s="331"/>
      <c r="B67" s="336"/>
      <c r="C67" s="344"/>
      <c r="D67" s="347"/>
      <c r="E67" s="254"/>
      <c r="F67" s="164"/>
      <c r="G67" s="165"/>
      <c r="H67" s="281"/>
      <c r="I67" s="164"/>
      <c r="J67" s="311"/>
      <c r="K67" s="204"/>
      <c r="M67" s="215"/>
    </row>
    <row r="68" spans="1:13" ht="22.5" customHeight="1">
      <c r="A68" s="330"/>
      <c r="B68" s="336"/>
      <c r="C68" s="344"/>
      <c r="D68" s="347"/>
      <c r="E68" s="254"/>
      <c r="F68" s="277"/>
      <c r="G68" s="165"/>
      <c r="H68" s="165"/>
      <c r="I68" s="277"/>
      <c r="J68" s="312"/>
      <c r="K68" s="204"/>
      <c r="M68" s="215"/>
    </row>
    <row r="69" spans="1:13" ht="22.5" customHeight="1">
      <c r="A69" s="330"/>
      <c r="B69" s="337"/>
      <c r="C69" s="344"/>
      <c r="D69" s="347"/>
      <c r="E69" s="254"/>
      <c r="F69" s="277"/>
      <c r="G69" s="165"/>
      <c r="H69" s="281"/>
      <c r="I69" s="164"/>
      <c r="J69" s="311"/>
      <c r="K69" s="204"/>
      <c r="M69" s="215"/>
    </row>
    <row r="70" spans="1:13" ht="22.5" customHeight="1">
      <c r="A70" s="330"/>
      <c r="B70" s="337"/>
      <c r="C70" s="344"/>
      <c r="D70" s="347"/>
      <c r="E70" s="254"/>
      <c r="F70" s="277"/>
      <c r="G70" s="165"/>
      <c r="H70" s="165"/>
      <c r="I70" s="164"/>
      <c r="J70" s="311"/>
      <c r="K70" s="204"/>
    </row>
    <row r="71" spans="1:13" ht="22.5" customHeight="1">
      <c r="A71" s="332"/>
      <c r="B71" s="338"/>
      <c r="C71" s="344"/>
      <c r="D71" s="347"/>
      <c r="E71" s="254"/>
      <c r="F71" s="351"/>
      <c r="G71" s="167"/>
      <c r="H71" s="167"/>
      <c r="I71" s="351"/>
      <c r="J71" s="352"/>
      <c r="K71" s="267"/>
    </row>
    <row r="72" spans="1:13" ht="22.5" customHeight="1">
      <c r="A72" s="332"/>
      <c r="B72" s="338"/>
      <c r="C72" s="344"/>
      <c r="D72" s="347"/>
      <c r="E72" s="254"/>
      <c r="F72" s="351"/>
      <c r="G72" s="350"/>
      <c r="H72" s="350"/>
      <c r="I72" s="351"/>
      <c r="J72" s="352"/>
      <c r="K72" s="267"/>
    </row>
    <row r="73" spans="1:13" ht="22.5" customHeight="1">
      <c r="A73" s="331"/>
      <c r="B73" s="336"/>
      <c r="C73" s="344"/>
      <c r="D73" s="347"/>
      <c r="E73" s="254"/>
      <c r="F73" s="164"/>
      <c r="G73" s="165"/>
      <c r="H73" s="281"/>
      <c r="I73" s="164"/>
      <c r="J73" s="311"/>
      <c r="K73" s="204"/>
    </row>
    <row r="74" spans="1:13" ht="22.5" customHeight="1">
      <c r="A74" s="331"/>
      <c r="B74" s="336"/>
      <c r="C74" s="344"/>
      <c r="D74" s="347"/>
      <c r="E74" s="254"/>
      <c r="F74" s="164"/>
      <c r="G74" s="165"/>
      <c r="H74" s="281"/>
      <c r="I74" s="164"/>
      <c r="J74" s="311"/>
      <c r="K74" s="204"/>
    </row>
    <row r="75" spans="1:13" ht="22.5" customHeight="1">
      <c r="A75" s="330"/>
      <c r="B75" s="336"/>
      <c r="C75" s="344"/>
      <c r="D75" s="347"/>
      <c r="E75" s="254"/>
      <c r="F75" s="164"/>
      <c r="G75" s="165"/>
      <c r="H75" s="165"/>
      <c r="I75" s="164"/>
      <c r="J75" s="311"/>
      <c r="K75" s="204"/>
    </row>
    <row r="76" spans="1:13" ht="22.5" customHeight="1">
      <c r="A76" s="331"/>
      <c r="B76" s="336"/>
      <c r="C76" s="344"/>
      <c r="D76" s="347"/>
      <c r="E76" s="254"/>
      <c r="F76" s="164"/>
      <c r="G76" s="165"/>
      <c r="H76" s="281"/>
      <c r="I76" s="164"/>
      <c r="J76" s="311"/>
      <c r="K76" s="204"/>
    </row>
    <row r="77" spans="1:13" ht="22.5" customHeight="1">
      <c r="A77" s="331"/>
      <c r="B77" s="336"/>
      <c r="C77" s="344"/>
      <c r="D77" s="347"/>
      <c r="E77" s="254"/>
      <c r="F77" s="164"/>
      <c r="G77" s="165"/>
      <c r="H77" s="281"/>
      <c r="I77" s="164"/>
      <c r="J77" s="311"/>
      <c r="K77" s="204"/>
    </row>
    <row r="78" spans="1:13" ht="22.5" customHeight="1">
      <c r="A78" s="330"/>
      <c r="B78" s="336"/>
      <c r="C78" s="344"/>
      <c r="D78" s="347"/>
      <c r="E78" s="254"/>
      <c r="F78" s="164"/>
      <c r="G78" s="165"/>
      <c r="H78" s="281"/>
      <c r="I78" s="164"/>
      <c r="J78" s="311"/>
      <c r="K78" s="204"/>
      <c r="M78" s="244">
        <f>SUMIF(E58:E80,"立候補準備",C58:C80)</f>
        <v>0</v>
      </c>
    </row>
    <row r="79" spans="1:13" ht="22.5" customHeight="1">
      <c r="A79" s="331"/>
      <c r="B79" s="336"/>
      <c r="C79" s="344"/>
      <c r="D79" s="347"/>
      <c r="E79" s="254"/>
      <c r="F79" s="164"/>
      <c r="G79" s="165"/>
      <c r="H79" s="281"/>
      <c r="I79" s="164"/>
      <c r="J79" s="311"/>
      <c r="K79" s="204"/>
      <c r="M79" s="244">
        <f>SUMIF(E58:E80,"選 挙 運 動",C58:C80)</f>
        <v>0</v>
      </c>
    </row>
    <row r="80" spans="1:13" ht="22.5" customHeight="1">
      <c r="A80" s="334"/>
      <c r="B80" s="340"/>
      <c r="C80" s="131"/>
      <c r="D80" s="141"/>
      <c r="E80" s="254"/>
      <c r="F80" s="290"/>
      <c r="G80" s="291"/>
      <c r="H80" s="294"/>
      <c r="I80" s="290"/>
      <c r="J80" s="314"/>
      <c r="K80" s="300"/>
      <c r="M80" s="244">
        <f>SUM(M78:M79)</f>
        <v>0</v>
      </c>
    </row>
    <row r="81" spans="1:13" ht="18.75" customHeight="1">
      <c r="A81" s="317" t="s">
        <v>16</v>
      </c>
      <c r="B81" s="319"/>
      <c r="C81" s="320"/>
      <c r="D81" s="321"/>
      <c r="E81" s="323"/>
      <c r="F81" s="323"/>
      <c r="G81" s="325"/>
      <c r="H81" s="326"/>
      <c r="I81" s="323"/>
      <c r="J81" s="327"/>
      <c r="K81" s="328"/>
      <c r="M81" s="245" t="str">
        <f>IF(M80=C81,"OK","NG")</f>
        <v>OK</v>
      </c>
    </row>
    <row r="82" spans="1:13" ht="18.75" customHeight="1">
      <c r="A82" s="94" t="s">
        <v>52</v>
      </c>
      <c r="B82" s="106" t="s">
        <v>148</v>
      </c>
      <c r="C82" s="127"/>
      <c r="D82" s="239"/>
      <c r="F82" s="147"/>
      <c r="G82" s="127" t="s">
        <v>110</v>
      </c>
      <c r="K82" s="87" t="s">
        <v>189</v>
      </c>
      <c r="M82" s="215" t="s">
        <v>74</v>
      </c>
    </row>
    <row r="83" spans="1:13" ht="15" customHeight="1">
      <c r="A83" s="95" t="s">
        <v>1</v>
      </c>
      <c r="B83" s="107"/>
      <c r="C83" s="128" t="s">
        <v>114</v>
      </c>
      <c r="D83" s="107"/>
      <c r="E83" s="107" t="s">
        <v>15</v>
      </c>
      <c r="F83" s="257" t="s">
        <v>11</v>
      </c>
      <c r="G83" s="107" t="s">
        <v>18</v>
      </c>
      <c r="H83" s="107"/>
      <c r="I83" s="107"/>
      <c r="J83" s="260" t="s">
        <v>75</v>
      </c>
      <c r="K83" s="202" t="s">
        <v>12</v>
      </c>
      <c r="M83" s="215"/>
    </row>
    <row r="84" spans="1:13" ht="15" customHeight="1">
      <c r="A84" s="96"/>
      <c r="B84" s="108"/>
      <c r="C84" s="108"/>
      <c r="D84" s="108"/>
      <c r="E84" s="108"/>
      <c r="F84" s="148"/>
      <c r="G84" s="148" t="s">
        <v>7</v>
      </c>
      <c r="H84" s="148" t="s">
        <v>2</v>
      </c>
      <c r="I84" s="108" t="s">
        <v>35</v>
      </c>
      <c r="J84" s="261"/>
      <c r="K84" s="203"/>
      <c r="M84" s="215"/>
    </row>
    <row r="85" spans="1:13" ht="22.5" customHeight="1">
      <c r="A85" s="329"/>
      <c r="B85" s="335"/>
      <c r="C85" s="344"/>
      <c r="D85" s="347"/>
      <c r="E85" s="254"/>
      <c r="F85" s="164"/>
      <c r="G85" s="165"/>
      <c r="H85" s="281"/>
      <c r="I85" s="164"/>
      <c r="J85" s="311"/>
      <c r="K85" s="204"/>
      <c r="M85" s="215"/>
    </row>
    <row r="86" spans="1:13" ht="22.5" customHeight="1">
      <c r="A86" s="330"/>
      <c r="B86" s="336"/>
      <c r="C86" s="344"/>
      <c r="D86" s="347"/>
      <c r="E86" s="254"/>
      <c r="F86" s="164"/>
      <c r="G86" s="165"/>
      <c r="H86" s="281"/>
      <c r="I86" s="164"/>
      <c r="J86" s="312"/>
      <c r="K86" s="266"/>
      <c r="M86" s="215"/>
    </row>
    <row r="87" spans="1:13" ht="22.5" customHeight="1">
      <c r="A87" s="330"/>
      <c r="B87" s="336"/>
      <c r="C87" s="344"/>
      <c r="D87" s="347"/>
      <c r="E87" s="254"/>
      <c r="F87" s="277"/>
      <c r="G87" s="165"/>
      <c r="H87" s="281"/>
      <c r="I87" s="164"/>
      <c r="J87" s="311"/>
      <c r="K87" s="204"/>
      <c r="M87" s="215"/>
    </row>
    <row r="88" spans="1:13" ht="22.5" customHeight="1">
      <c r="A88" s="330"/>
      <c r="B88" s="336"/>
      <c r="C88" s="344"/>
      <c r="D88" s="347"/>
      <c r="E88" s="254"/>
      <c r="F88" s="164"/>
      <c r="G88" s="165"/>
      <c r="H88" s="281"/>
      <c r="I88" s="164"/>
      <c r="J88" s="311"/>
      <c r="K88" s="204"/>
      <c r="M88" s="215"/>
    </row>
    <row r="89" spans="1:13" ht="22.5" customHeight="1">
      <c r="A89" s="331"/>
      <c r="B89" s="336"/>
      <c r="C89" s="344"/>
      <c r="D89" s="347"/>
      <c r="E89" s="254"/>
      <c r="F89" s="277"/>
      <c r="G89" s="165"/>
      <c r="H89" s="281"/>
      <c r="I89" s="164"/>
      <c r="J89" s="311"/>
      <c r="K89" s="204"/>
      <c r="M89" s="215"/>
    </row>
    <row r="90" spans="1:13" ht="22.5" customHeight="1">
      <c r="A90" s="331"/>
      <c r="B90" s="336"/>
      <c r="C90" s="344"/>
      <c r="D90" s="347"/>
      <c r="E90" s="254"/>
      <c r="F90" s="278"/>
      <c r="G90" s="165"/>
      <c r="H90" s="281"/>
      <c r="I90" s="164"/>
      <c r="J90" s="311"/>
      <c r="K90" s="204"/>
      <c r="M90" s="215"/>
    </row>
    <row r="91" spans="1:13" ht="22.5" customHeight="1">
      <c r="A91" s="331"/>
      <c r="B91" s="336"/>
      <c r="C91" s="344"/>
      <c r="D91" s="347"/>
      <c r="E91" s="254"/>
      <c r="F91" s="164"/>
      <c r="G91" s="165"/>
      <c r="H91" s="281"/>
      <c r="I91" s="164"/>
      <c r="J91" s="311"/>
      <c r="K91" s="204"/>
      <c r="M91" s="215"/>
    </row>
    <row r="92" spans="1:13" ht="22.5" customHeight="1">
      <c r="A92" s="331"/>
      <c r="B92" s="336"/>
      <c r="C92" s="344"/>
      <c r="D92" s="347"/>
      <c r="E92" s="254"/>
      <c r="F92" s="164"/>
      <c r="G92" s="165"/>
      <c r="H92" s="281"/>
      <c r="I92" s="164"/>
      <c r="J92" s="311"/>
      <c r="K92" s="204"/>
      <c r="M92" s="215"/>
    </row>
    <row r="93" spans="1:13" ht="22.5" customHeight="1">
      <c r="A93" s="331"/>
      <c r="B93" s="336"/>
      <c r="C93" s="344"/>
      <c r="D93" s="347"/>
      <c r="E93" s="254"/>
      <c r="F93" s="164"/>
      <c r="G93" s="165"/>
      <c r="H93" s="281"/>
      <c r="I93" s="164"/>
      <c r="J93" s="311"/>
      <c r="K93" s="204"/>
      <c r="M93" s="215"/>
    </row>
    <row r="94" spans="1:13" ht="22.5" customHeight="1">
      <c r="A94" s="331"/>
      <c r="B94" s="336"/>
      <c r="C94" s="344"/>
      <c r="D94" s="347"/>
      <c r="E94" s="254"/>
      <c r="F94" s="164"/>
      <c r="G94" s="165"/>
      <c r="H94" s="281"/>
      <c r="I94" s="164"/>
      <c r="J94" s="311"/>
      <c r="K94" s="204"/>
      <c r="M94" s="215"/>
    </row>
    <row r="95" spans="1:13" ht="22.5" customHeight="1">
      <c r="A95" s="330"/>
      <c r="B95" s="336"/>
      <c r="C95" s="344"/>
      <c r="D95" s="347"/>
      <c r="E95" s="254"/>
      <c r="F95" s="277"/>
      <c r="G95" s="165"/>
      <c r="H95" s="165"/>
      <c r="I95" s="277"/>
      <c r="J95" s="312"/>
      <c r="K95" s="204"/>
      <c r="M95" s="215"/>
    </row>
    <row r="96" spans="1:13" ht="22.5" customHeight="1">
      <c r="A96" s="330"/>
      <c r="B96" s="337"/>
      <c r="C96" s="344"/>
      <c r="D96" s="347"/>
      <c r="E96" s="254"/>
      <c r="F96" s="277"/>
      <c r="G96" s="165"/>
      <c r="H96" s="281"/>
      <c r="I96" s="164"/>
      <c r="J96" s="311"/>
      <c r="K96" s="204"/>
      <c r="M96" s="215"/>
    </row>
    <row r="97" spans="1:13" ht="22.5" customHeight="1">
      <c r="A97" s="330"/>
      <c r="B97" s="337"/>
      <c r="C97" s="344"/>
      <c r="D97" s="347"/>
      <c r="E97" s="254"/>
      <c r="F97" s="277"/>
      <c r="G97" s="165"/>
      <c r="H97" s="165"/>
      <c r="I97" s="164"/>
      <c r="J97" s="311"/>
      <c r="K97" s="204"/>
    </row>
    <row r="98" spans="1:13" ht="22.5" customHeight="1">
      <c r="A98" s="332"/>
      <c r="B98" s="338"/>
      <c r="C98" s="344"/>
      <c r="D98" s="347"/>
      <c r="E98" s="254"/>
      <c r="F98" s="351"/>
      <c r="G98" s="167"/>
      <c r="H98" s="167"/>
      <c r="I98" s="351"/>
      <c r="J98" s="352"/>
      <c r="K98" s="267"/>
    </row>
    <row r="99" spans="1:13" ht="22.5" customHeight="1">
      <c r="A99" s="332"/>
      <c r="B99" s="338"/>
      <c r="C99" s="344"/>
      <c r="D99" s="347"/>
      <c r="E99" s="254"/>
      <c r="F99" s="351"/>
      <c r="G99" s="350"/>
      <c r="H99" s="350"/>
      <c r="I99" s="351"/>
      <c r="J99" s="352"/>
      <c r="K99" s="267"/>
    </row>
    <row r="100" spans="1:13" ht="22.5" customHeight="1">
      <c r="A100" s="331"/>
      <c r="B100" s="336"/>
      <c r="C100" s="344"/>
      <c r="D100" s="347"/>
      <c r="E100" s="254"/>
      <c r="F100" s="164"/>
      <c r="G100" s="165"/>
      <c r="H100" s="281"/>
      <c r="I100" s="164"/>
      <c r="J100" s="311"/>
      <c r="K100" s="204"/>
    </row>
    <row r="101" spans="1:13" ht="22.5" customHeight="1">
      <c r="A101" s="331"/>
      <c r="B101" s="336"/>
      <c r="C101" s="344"/>
      <c r="D101" s="347"/>
      <c r="E101" s="254"/>
      <c r="F101" s="164"/>
      <c r="G101" s="165"/>
      <c r="H101" s="281"/>
      <c r="I101" s="164"/>
      <c r="J101" s="311"/>
      <c r="K101" s="204"/>
    </row>
    <row r="102" spans="1:13" ht="22.5" customHeight="1">
      <c r="A102" s="330"/>
      <c r="B102" s="336"/>
      <c r="C102" s="344"/>
      <c r="D102" s="347"/>
      <c r="E102" s="254"/>
      <c r="F102" s="164"/>
      <c r="G102" s="165"/>
      <c r="H102" s="165"/>
      <c r="I102" s="164"/>
      <c r="J102" s="311"/>
      <c r="K102" s="204"/>
    </row>
    <row r="103" spans="1:13" ht="22.5" customHeight="1">
      <c r="A103" s="331"/>
      <c r="B103" s="336"/>
      <c r="C103" s="344"/>
      <c r="D103" s="347"/>
      <c r="E103" s="254"/>
      <c r="F103" s="164"/>
      <c r="G103" s="165"/>
      <c r="H103" s="281"/>
      <c r="I103" s="164"/>
      <c r="J103" s="311"/>
      <c r="K103" s="204"/>
    </row>
    <row r="104" spans="1:13" ht="22.5" customHeight="1">
      <c r="A104" s="331"/>
      <c r="B104" s="336"/>
      <c r="C104" s="344"/>
      <c r="D104" s="347"/>
      <c r="E104" s="254"/>
      <c r="F104" s="164"/>
      <c r="G104" s="165"/>
      <c r="H104" s="281"/>
      <c r="I104" s="164"/>
      <c r="J104" s="311"/>
      <c r="K104" s="204"/>
    </row>
    <row r="105" spans="1:13" ht="22.5" customHeight="1">
      <c r="A105" s="330"/>
      <c r="B105" s="336"/>
      <c r="C105" s="344"/>
      <c r="D105" s="347"/>
      <c r="E105" s="254"/>
      <c r="F105" s="164"/>
      <c r="G105" s="165"/>
      <c r="H105" s="281"/>
      <c r="I105" s="164"/>
      <c r="J105" s="311"/>
      <c r="K105" s="204"/>
      <c r="M105" s="244">
        <f>SUMIF(E85:E107,"立候補準備",C85:C107)</f>
        <v>0</v>
      </c>
    </row>
    <row r="106" spans="1:13" ht="22.5" customHeight="1">
      <c r="A106" s="331"/>
      <c r="B106" s="336"/>
      <c r="C106" s="344"/>
      <c r="D106" s="347"/>
      <c r="E106" s="254"/>
      <c r="F106" s="164"/>
      <c r="G106" s="165"/>
      <c r="H106" s="281"/>
      <c r="I106" s="164"/>
      <c r="J106" s="311"/>
      <c r="K106" s="204"/>
      <c r="M106" s="244">
        <f>SUMIF(E85:E107,"選 挙 運 動",C85:C107)</f>
        <v>0</v>
      </c>
    </row>
    <row r="107" spans="1:13" ht="22.5" customHeight="1">
      <c r="A107" s="334"/>
      <c r="B107" s="340"/>
      <c r="C107" s="131"/>
      <c r="D107" s="141"/>
      <c r="E107" s="254"/>
      <c r="F107" s="290"/>
      <c r="G107" s="291"/>
      <c r="H107" s="294"/>
      <c r="I107" s="290"/>
      <c r="J107" s="314"/>
      <c r="K107" s="300"/>
      <c r="M107" s="244">
        <f>SUM(M105:M106)</f>
        <v>0</v>
      </c>
    </row>
    <row r="108" spans="1:13" ht="18.75" customHeight="1">
      <c r="A108" s="317" t="s">
        <v>16</v>
      </c>
      <c r="B108" s="319"/>
      <c r="C108" s="320"/>
      <c r="D108" s="321"/>
      <c r="E108" s="323"/>
      <c r="F108" s="323"/>
      <c r="G108" s="325"/>
      <c r="H108" s="326"/>
      <c r="I108" s="362"/>
      <c r="J108" s="327"/>
      <c r="K108" s="328"/>
      <c r="M108" s="245" t="str">
        <f>IF(M107=C108,"OK","NG")</f>
        <v>OK</v>
      </c>
    </row>
    <row r="109" spans="1:13" ht="18.75" customHeight="1">
      <c r="A109" s="94" t="s">
        <v>52</v>
      </c>
      <c r="B109" s="106" t="s">
        <v>148</v>
      </c>
      <c r="C109" s="127"/>
      <c r="D109" s="239"/>
      <c r="F109" s="147"/>
      <c r="G109" s="127" t="s">
        <v>112</v>
      </c>
      <c r="K109" s="87" t="s">
        <v>119</v>
      </c>
      <c r="M109" s="215" t="s">
        <v>20</v>
      </c>
    </row>
    <row r="110" spans="1:13" ht="15.75" customHeight="1">
      <c r="A110" s="95" t="s">
        <v>1</v>
      </c>
      <c r="B110" s="107"/>
      <c r="C110" s="128" t="s">
        <v>114</v>
      </c>
      <c r="D110" s="107"/>
      <c r="E110" s="107" t="s">
        <v>15</v>
      </c>
      <c r="F110" s="257" t="s">
        <v>11</v>
      </c>
      <c r="G110" s="107" t="s">
        <v>18</v>
      </c>
      <c r="H110" s="107"/>
      <c r="I110" s="107"/>
      <c r="J110" s="260" t="s">
        <v>75</v>
      </c>
      <c r="K110" s="202" t="s">
        <v>12</v>
      </c>
      <c r="M110" s="215"/>
    </row>
    <row r="111" spans="1:13" ht="15.75" customHeight="1">
      <c r="A111" s="96"/>
      <c r="B111" s="108"/>
      <c r="C111" s="108"/>
      <c r="D111" s="108"/>
      <c r="E111" s="108"/>
      <c r="F111" s="148"/>
      <c r="G111" s="148" t="s">
        <v>7</v>
      </c>
      <c r="H111" s="148" t="s">
        <v>2</v>
      </c>
      <c r="I111" s="108" t="s">
        <v>35</v>
      </c>
      <c r="J111" s="261"/>
      <c r="K111" s="203"/>
      <c r="M111" s="215"/>
    </row>
    <row r="112" spans="1:13" ht="22.5" customHeight="1">
      <c r="A112" s="329"/>
      <c r="B112" s="335"/>
      <c r="C112" s="344"/>
      <c r="D112" s="347"/>
      <c r="E112" s="254"/>
      <c r="F112" s="164"/>
      <c r="G112" s="165"/>
      <c r="H112" s="281"/>
      <c r="I112" s="164"/>
      <c r="J112" s="311"/>
      <c r="K112" s="204"/>
      <c r="M112" s="215"/>
    </row>
    <row r="113" spans="1:13" ht="22.5" customHeight="1">
      <c r="A113" s="330"/>
      <c r="B113" s="336"/>
      <c r="C113" s="344"/>
      <c r="D113" s="347"/>
      <c r="E113" s="254"/>
      <c r="F113" s="164"/>
      <c r="G113" s="165"/>
      <c r="H113" s="281"/>
      <c r="I113" s="164"/>
      <c r="J113" s="312"/>
      <c r="K113" s="266"/>
      <c r="M113" s="215"/>
    </row>
    <row r="114" spans="1:13" ht="22.5" customHeight="1">
      <c r="A114" s="330"/>
      <c r="B114" s="336"/>
      <c r="C114" s="344"/>
      <c r="D114" s="347"/>
      <c r="E114" s="254"/>
      <c r="F114" s="277"/>
      <c r="G114" s="165"/>
      <c r="H114" s="281"/>
      <c r="I114" s="164"/>
      <c r="J114" s="311"/>
      <c r="K114" s="204"/>
      <c r="M114" s="215"/>
    </row>
    <row r="115" spans="1:13" ht="22.5" customHeight="1">
      <c r="A115" s="330"/>
      <c r="B115" s="336"/>
      <c r="C115" s="344"/>
      <c r="D115" s="347"/>
      <c r="E115" s="254"/>
      <c r="F115" s="164"/>
      <c r="G115" s="165"/>
      <c r="H115" s="281"/>
      <c r="I115" s="164"/>
      <c r="J115" s="311"/>
      <c r="K115" s="204"/>
      <c r="M115" s="215"/>
    </row>
    <row r="116" spans="1:13" ht="22.5" customHeight="1">
      <c r="A116" s="331"/>
      <c r="B116" s="336"/>
      <c r="C116" s="344"/>
      <c r="D116" s="347"/>
      <c r="E116" s="254"/>
      <c r="F116" s="277"/>
      <c r="G116" s="165"/>
      <c r="H116" s="281"/>
      <c r="I116" s="164"/>
      <c r="J116" s="311"/>
      <c r="K116" s="204"/>
      <c r="M116" s="215"/>
    </row>
    <row r="117" spans="1:13" ht="22.5" customHeight="1">
      <c r="A117" s="331"/>
      <c r="B117" s="336"/>
      <c r="C117" s="344"/>
      <c r="D117" s="347"/>
      <c r="E117" s="254"/>
      <c r="F117" s="278"/>
      <c r="G117" s="165"/>
      <c r="H117" s="281"/>
      <c r="I117" s="164"/>
      <c r="J117" s="311"/>
      <c r="K117" s="204"/>
      <c r="M117" s="215"/>
    </row>
    <row r="118" spans="1:13" ht="22.5" customHeight="1">
      <c r="A118" s="331"/>
      <c r="B118" s="336"/>
      <c r="C118" s="344"/>
      <c r="D118" s="347"/>
      <c r="E118" s="254"/>
      <c r="F118" s="164"/>
      <c r="G118" s="165"/>
      <c r="H118" s="281"/>
      <c r="I118" s="164"/>
      <c r="J118" s="311"/>
      <c r="K118" s="204"/>
      <c r="M118" s="215"/>
    </row>
    <row r="119" spans="1:13" ht="22.5" customHeight="1">
      <c r="A119" s="331"/>
      <c r="B119" s="336"/>
      <c r="C119" s="344"/>
      <c r="D119" s="347"/>
      <c r="E119" s="254"/>
      <c r="F119" s="164"/>
      <c r="G119" s="165"/>
      <c r="H119" s="281"/>
      <c r="I119" s="164"/>
      <c r="J119" s="311"/>
      <c r="K119" s="204"/>
      <c r="M119" s="215"/>
    </row>
    <row r="120" spans="1:13" ht="22.5" customHeight="1">
      <c r="A120" s="331"/>
      <c r="B120" s="336"/>
      <c r="C120" s="344"/>
      <c r="D120" s="347"/>
      <c r="E120" s="254"/>
      <c r="F120" s="164"/>
      <c r="G120" s="165"/>
      <c r="H120" s="281"/>
      <c r="I120" s="164"/>
      <c r="J120" s="311"/>
      <c r="K120" s="204"/>
      <c r="M120" s="215"/>
    </row>
    <row r="121" spans="1:13" ht="22.5" customHeight="1">
      <c r="A121" s="331"/>
      <c r="B121" s="336"/>
      <c r="C121" s="344"/>
      <c r="D121" s="347"/>
      <c r="E121" s="254"/>
      <c r="F121" s="164"/>
      <c r="G121" s="165"/>
      <c r="H121" s="281"/>
      <c r="I121" s="164"/>
      <c r="J121" s="311"/>
      <c r="K121" s="204"/>
      <c r="M121" s="215"/>
    </row>
    <row r="122" spans="1:13" ht="22.5" customHeight="1">
      <c r="A122" s="330"/>
      <c r="B122" s="336"/>
      <c r="C122" s="344"/>
      <c r="D122" s="347"/>
      <c r="E122" s="254"/>
      <c r="F122" s="277"/>
      <c r="G122" s="165"/>
      <c r="H122" s="165"/>
      <c r="I122" s="277"/>
      <c r="J122" s="312"/>
      <c r="K122" s="204"/>
      <c r="M122" s="215"/>
    </row>
    <row r="123" spans="1:13" ht="22.5" customHeight="1">
      <c r="A123" s="330"/>
      <c r="B123" s="337"/>
      <c r="C123" s="344"/>
      <c r="D123" s="347"/>
      <c r="E123" s="254"/>
      <c r="F123" s="277"/>
      <c r="G123" s="165"/>
      <c r="H123" s="281"/>
      <c r="I123" s="164"/>
      <c r="J123" s="311"/>
      <c r="K123" s="204"/>
      <c r="M123" s="215"/>
    </row>
    <row r="124" spans="1:13" ht="22.5" customHeight="1">
      <c r="A124" s="330"/>
      <c r="B124" s="337"/>
      <c r="C124" s="344"/>
      <c r="D124" s="347"/>
      <c r="E124" s="254"/>
      <c r="F124" s="277"/>
      <c r="G124" s="165"/>
      <c r="H124" s="165"/>
      <c r="I124" s="164"/>
      <c r="J124" s="311"/>
      <c r="K124" s="204"/>
    </row>
    <row r="125" spans="1:13" ht="22.5" customHeight="1">
      <c r="A125" s="332"/>
      <c r="B125" s="338"/>
      <c r="C125" s="344"/>
      <c r="D125" s="347"/>
      <c r="E125" s="254"/>
      <c r="F125" s="351"/>
      <c r="G125" s="167"/>
      <c r="H125" s="167"/>
      <c r="I125" s="351"/>
      <c r="J125" s="352"/>
      <c r="K125" s="267"/>
    </row>
    <row r="126" spans="1:13" ht="22.5" customHeight="1">
      <c r="A126" s="332"/>
      <c r="B126" s="338"/>
      <c r="C126" s="344"/>
      <c r="D126" s="347"/>
      <c r="E126" s="254"/>
      <c r="F126" s="351"/>
      <c r="G126" s="350"/>
      <c r="H126" s="350"/>
      <c r="I126" s="351"/>
      <c r="J126" s="352"/>
      <c r="K126" s="267"/>
    </row>
    <row r="127" spans="1:13" ht="22.5" customHeight="1">
      <c r="A127" s="331"/>
      <c r="B127" s="336"/>
      <c r="C127" s="344"/>
      <c r="D127" s="347"/>
      <c r="E127" s="254"/>
      <c r="F127" s="164"/>
      <c r="G127" s="165"/>
      <c r="H127" s="281"/>
      <c r="I127" s="164"/>
      <c r="J127" s="311"/>
      <c r="K127" s="204"/>
    </row>
    <row r="128" spans="1:13" ht="22.5" customHeight="1">
      <c r="A128" s="331"/>
      <c r="B128" s="336"/>
      <c r="C128" s="344"/>
      <c r="D128" s="347"/>
      <c r="E128" s="254"/>
      <c r="F128" s="164"/>
      <c r="G128" s="165"/>
      <c r="H128" s="281"/>
      <c r="I128" s="164"/>
      <c r="J128" s="311"/>
      <c r="K128" s="204"/>
    </row>
    <row r="129" spans="1:13" ht="22.5" customHeight="1">
      <c r="A129" s="330"/>
      <c r="B129" s="336"/>
      <c r="C129" s="344"/>
      <c r="D129" s="347"/>
      <c r="E129" s="254"/>
      <c r="F129" s="164"/>
      <c r="G129" s="165"/>
      <c r="H129" s="165"/>
      <c r="I129" s="164"/>
      <c r="J129" s="311"/>
      <c r="K129" s="204"/>
    </row>
    <row r="130" spans="1:13" ht="22.5" customHeight="1">
      <c r="A130" s="331"/>
      <c r="B130" s="336"/>
      <c r="C130" s="344"/>
      <c r="D130" s="347"/>
      <c r="E130" s="254"/>
      <c r="F130" s="164"/>
      <c r="G130" s="165"/>
      <c r="H130" s="281"/>
      <c r="I130" s="164"/>
      <c r="J130" s="311"/>
      <c r="K130" s="204"/>
    </row>
    <row r="131" spans="1:13" ht="22.5" customHeight="1">
      <c r="A131" s="331"/>
      <c r="B131" s="336"/>
      <c r="C131" s="344"/>
      <c r="D131" s="347"/>
      <c r="E131" s="254"/>
      <c r="F131" s="164"/>
      <c r="G131" s="165"/>
      <c r="H131" s="281"/>
      <c r="I131" s="164"/>
      <c r="J131" s="311"/>
      <c r="K131" s="204"/>
    </row>
    <row r="132" spans="1:13" ht="22.5" customHeight="1">
      <c r="A132" s="330"/>
      <c r="B132" s="336"/>
      <c r="C132" s="344"/>
      <c r="D132" s="347"/>
      <c r="E132" s="254"/>
      <c r="F132" s="164"/>
      <c r="G132" s="165"/>
      <c r="H132" s="281"/>
      <c r="I132" s="164"/>
      <c r="J132" s="311"/>
      <c r="K132" s="204"/>
      <c r="M132" s="244">
        <f>SUMIF(E112:E134,"立候補準備",C112:C134)</f>
        <v>0</v>
      </c>
    </row>
    <row r="133" spans="1:13" ht="22.5" customHeight="1">
      <c r="A133" s="331"/>
      <c r="B133" s="336"/>
      <c r="C133" s="344"/>
      <c r="D133" s="347"/>
      <c r="E133" s="254"/>
      <c r="F133" s="164"/>
      <c r="G133" s="165"/>
      <c r="H133" s="281"/>
      <c r="I133" s="164"/>
      <c r="J133" s="311"/>
      <c r="K133" s="204"/>
      <c r="M133" s="244">
        <f>SUMIF(E112:E134,"選 挙 運 動",C112:C134)</f>
        <v>0</v>
      </c>
    </row>
    <row r="134" spans="1:13" ht="22.5" customHeight="1">
      <c r="A134" s="334"/>
      <c r="B134" s="340"/>
      <c r="C134" s="131"/>
      <c r="D134" s="141"/>
      <c r="E134" s="254"/>
      <c r="F134" s="290"/>
      <c r="G134" s="291"/>
      <c r="H134" s="294"/>
      <c r="I134" s="290"/>
      <c r="J134" s="314"/>
      <c r="K134" s="300"/>
      <c r="M134" s="244">
        <f>SUM(M132:M133)</f>
        <v>0</v>
      </c>
    </row>
    <row r="135" spans="1:13" ht="18.75" customHeight="1">
      <c r="A135" s="317" t="s">
        <v>16</v>
      </c>
      <c r="B135" s="319"/>
      <c r="C135" s="320"/>
      <c r="D135" s="321"/>
      <c r="E135" s="323"/>
      <c r="F135" s="323"/>
      <c r="G135" s="325"/>
      <c r="H135" s="326"/>
      <c r="I135" s="323"/>
      <c r="J135" s="327"/>
      <c r="K135" s="328"/>
      <c r="M135" s="245" t="str">
        <f>IF(M134=C135,"OK","NG")</f>
        <v>OK</v>
      </c>
    </row>
  </sheetData>
  <mergeCells count="280">
    <mergeCell ref="G2:I2"/>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G29:I29"/>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A39:B39"/>
    <mergeCell ref="C39:D39"/>
    <mergeCell ref="A40:B40"/>
    <mergeCell ref="C40:D40"/>
    <mergeCell ref="A41:B41"/>
    <mergeCell ref="C41:D41"/>
    <mergeCell ref="A42:B42"/>
    <mergeCell ref="C42:D42"/>
    <mergeCell ref="A43:B43"/>
    <mergeCell ref="C43:D43"/>
    <mergeCell ref="A44:B44"/>
    <mergeCell ref="C44:D44"/>
    <mergeCell ref="A45:B45"/>
    <mergeCell ref="C45:D45"/>
    <mergeCell ref="A46:B46"/>
    <mergeCell ref="C46:D46"/>
    <mergeCell ref="A47:B47"/>
    <mergeCell ref="C47:D47"/>
    <mergeCell ref="A48:B48"/>
    <mergeCell ref="C48:D48"/>
    <mergeCell ref="A49:B49"/>
    <mergeCell ref="C49:D49"/>
    <mergeCell ref="A50:B50"/>
    <mergeCell ref="C50:D50"/>
    <mergeCell ref="A51:B51"/>
    <mergeCell ref="C51:D51"/>
    <mergeCell ref="A52:B52"/>
    <mergeCell ref="C52:D52"/>
    <mergeCell ref="A53:B53"/>
    <mergeCell ref="C53:D53"/>
    <mergeCell ref="A54:B54"/>
    <mergeCell ref="C54:D54"/>
    <mergeCell ref="G56:I56"/>
    <mergeCell ref="A58:B58"/>
    <mergeCell ref="C58:D58"/>
    <mergeCell ref="A59:B59"/>
    <mergeCell ref="C59:D59"/>
    <mergeCell ref="A60:B60"/>
    <mergeCell ref="C60:D60"/>
    <mergeCell ref="A61:B61"/>
    <mergeCell ref="C61:D61"/>
    <mergeCell ref="A62:B62"/>
    <mergeCell ref="C62:D62"/>
    <mergeCell ref="A63:B63"/>
    <mergeCell ref="C63:D63"/>
    <mergeCell ref="A64:B64"/>
    <mergeCell ref="C64:D64"/>
    <mergeCell ref="A65:B65"/>
    <mergeCell ref="C65:D65"/>
    <mergeCell ref="A66:B66"/>
    <mergeCell ref="C66:D66"/>
    <mergeCell ref="A67:B67"/>
    <mergeCell ref="C67:D67"/>
    <mergeCell ref="A68:B68"/>
    <mergeCell ref="C68:D68"/>
    <mergeCell ref="A69:B69"/>
    <mergeCell ref="C69:D69"/>
    <mergeCell ref="A70:B70"/>
    <mergeCell ref="C70:D70"/>
    <mergeCell ref="A71:B71"/>
    <mergeCell ref="C71:D71"/>
    <mergeCell ref="A72:B72"/>
    <mergeCell ref="C72:D72"/>
    <mergeCell ref="A73:B73"/>
    <mergeCell ref="C73:D73"/>
    <mergeCell ref="A74:B74"/>
    <mergeCell ref="C74:D74"/>
    <mergeCell ref="A75:B75"/>
    <mergeCell ref="C75:D75"/>
    <mergeCell ref="A76:B76"/>
    <mergeCell ref="C76:D76"/>
    <mergeCell ref="A77:B77"/>
    <mergeCell ref="C77:D77"/>
    <mergeCell ref="A78:B78"/>
    <mergeCell ref="C78:D78"/>
    <mergeCell ref="A79:B79"/>
    <mergeCell ref="C79:D79"/>
    <mergeCell ref="A80:B80"/>
    <mergeCell ref="C80:D80"/>
    <mergeCell ref="A81:B81"/>
    <mergeCell ref="C81:D81"/>
    <mergeCell ref="G83:I83"/>
    <mergeCell ref="A85:B85"/>
    <mergeCell ref="C85:D85"/>
    <mergeCell ref="A86:B86"/>
    <mergeCell ref="C86:D86"/>
    <mergeCell ref="A87:B87"/>
    <mergeCell ref="C87:D87"/>
    <mergeCell ref="A88:B88"/>
    <mergeCell ref="C88:D88"/>
    <mergeCell ref="A89:B89"/>
    <mergeCell ref="C89:D89"/>
    <mergeCell ref="A90:B90"/>
    <mergeCell ref="C90:D90"/>
    <mergeCell ref="A91:B91"/>
    <mergeCell ref="C91:D91"/>
    <mergeCell ref="A92:B92"/>
    <mergeCell ref="C92:D92"/>
    <mergeCell ref="A93:B93"/>
    <mergeCell ref="C93:D93"/>
    <mergeCell ref="A94:B94"/>
    <mergeCell ref="C94:D94"/>
    <mergeCell ref="A95:B95"/>
    <mergeCell ref="C95:D95"/>
    <mergeCell ref="A96:B96"/>
    <mergeCell ref="C96:D96"/>
    <mergeCell ref="A97:B97"/>
    <mergeCell ref="C97:D97"/>
    <mergeCell ref="A98:B98"/>
    <mergeCell ref="C98:D98"/>
    <mergeCell ref="A99:B99"/>
    <mergeCell ref="C99:D99"/>
    <mergeCell ref="A100:B100"/>
    <mergeCell ref="C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B107"/>
    <mergeCell ref="C107:D107"/>
    <mergeCell ref="A108:B108"/>
    <mergeCell ref="C108:D108"/>
    <mergeCell ref="G110:I110"/>
    <mergeCell ref="A112:B112"/>
    <mergeCell ref="C112:D112"/>
    <mergeCell ref="A113:B113"/>
    <mergeCell ref="C113:D113"/>
    <mergeCell ref="A114:B114"/>
    <mergeCell ref="C114:D114"/>
    <mergeCell ref="A115:B115"/>
    <mergeCell ref="C115:D115"/>
    <mergeCell ref="A116:B116"/>
    <mergeCell ref="C116:D116"/>
    <mergeCell ref="A117:B117"/>
    <mergeCell ref="C117:D117"/>
    <mergeCell ref="A118:B118"/>
    <mergeCell ref="C118:D118"/>
    <mergeCell ref="A119:B119"/>
    <mergeCell ref="C119:D119"/>
    <mergeCell ref="A120:B120"/>
    <mergeCell ref="C120:D120"/>
    <mergeCell ref="A121:B121"/>
    <mergeCell ref="C121:D121"/>
    <mergeCell ref="A122:B122"/>
    <mergeCell ref="C122:D122"/>
    <mergeCell ref="A123:B123"/>
    <mergeCell ref="C123:D123"/>
    <mergeCell ref="A124:B124"/>
    <mergeCell ref="C124:D124"/>
    <mergeCell ref="A125:B125"/>
    <mergeCell ref="C125:D125"/>
    <mergeCell ref="A126:B126"/>
    <mergeCell ref="C126:D126"/>
    <mergeCell ref="A127:B127"/>
    <mergeCell ref="C127:D127"/>
    <mergeCell ref="A128:B128"/>
    <mergeCell ref="C128:D128"/>
    <mergeCell ref="A129:B129"/>
    <mergeCell ref="C129:D129"/>
    <mergeCell ref="A130:B130"/>
    <mergeCell ref="C130:D130"/>
    <mergeCell ref="A131:B131"/>
    <mergeCell ref="C131:D131"/>
    <mergeCell ref="A132:B132"/>
    <mergeCell ref="C132:D132"/>
    <mergeCell ref="A133:B133"/>
    <mergeCell ref="C133:D133"/>
    <mergeCell ref="A134:B134"/>
    <mergeCell ref="C134:D134"/>
    <mergeCell ref="A135:B135"/>
    <mergeCell ref="C135:D135"/>
    <mergeCell ref="A2:B3"/>
    <mergeCell ref="C2:D3"/>
    <mergeCell ref="E2:E3"/>
    <mergeCell ref="F2:F3"/>
    <mergeCell ref="J2:J3"/>
    <mergeCell ref="K2:K3"/>
    <mergeCell ref="A29:B30"/>
    <mergeCell ref="C29:D30"/>
    <mergeCell ref="E29:E30"/>
    <mergeCell ref="F29:F30"/>
    <mergeCell ref="J29:J30"/>
    <mergeCell ref="K29:K30"/>
    <mergeCell ref="A56:B57"/>
    <mergeCell ref="C56:D57"/>
    <mergeCell ref="E56:E57"/>
    <mergeCell ref="F56:F57"/>
    <mergeCell ref="J56:J57"/>
    <mergeCell ref="K56:K57"/>
    <mergeCell ref="A83:B84"/>
    <mergeCell ref="C83:D84"/>
    <mergeCell ref="E83:E84"/>
    <mergeCell ref="F83:F84"/>
    <mergeCell ref="J83:J84"/>
    <mergeCell ref="K83:K84"/>
    <mergeCell ref="A110:B111"/>
    <mergeCell ref="C110:D111"/>
    <mergeCell ref="E110:E111"/>
    <mergeCell ref="F110:F111"/>
    <mergeCell ref="J110:J111"/>
    <mergeCell ref="K110:K111"/>
    <mergeCell ref="M1:M15"/>
    <mergeCell ref="M28:M42"/>
    <mergeCell ref="M55:M69"/>
    <mergeCell ref="M82:M96"/>
    <mergeCell ref="M109:M123"/>
  </mergeCells>
  <phoneticPr fontId="3"/>
  <dataValidations count="1">
    <dataValidation type="list" allowBlank="1" showDropDown="0" showInputMessage="1" showErrorMessage="1" sqref="E4:E26 E58:E80 E85:E107 E112:E134 E31:E52">
      <formula1>$N$24:$N$25</formula1>
    </dataValidation>
  </dataValidations>
  <pageMargins left="0.51181102362204722" right="0.39370078740157483" top="0.47244094488188976" bottom="0.31496062992125984" header="0.35433070866141736" footer="0.19685039370078741"/>
  <pageSetup paperSize="9" scale="99" fitToWidth="1" fitToHeight="1" orientation="landscape" usePrinterDefaults="1" r:id="rId1"/>
  <headerFooter alignWithMargins="0"/>
  <rowBreaks count="4" manualBreakCount="4">
    <brk id="27" max="10" man="1"/>
    <brk id="54" max="10" man="1"/>
    <brk id="81" max="10" man="1"/>
    <brk id="108" max="10"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6">
    <tabColor rgb="FFFFFF00"/>
  </sheetPr>
  <dimension ref="A1:O118"/>
  <sheetViews>
    <sheetView view="pageBreakPreview" topLeftCell="A16" zoomScale="85" zoomScaleSheetLayoutView="85" workbookViewId="0">
      <selection activeCell="C25" sqref="C25:L25"/>
    </sheetView>
  </sheetViews>
  <sheetFormatPr defaultColWidth="9" defaultRowHeight="13.5"/>
  <cols>
    <col min="1" max="1" width="2.77734375" style="93" customWidth="1"/>
    <col min="2" max="2" width="9.44140625" style="93" customWidth="1"/>
    <col min="3" max="5" width="11.6640625" style="93" customWidth="1"/>
    <col min="6" max="6" width="18.77734375" style="93" customWidth="1"/>
    <col min="7" max="7" width="3.77734375" style="93" customWidth="1"/>
    <col min="8" max="8" width="17.44140625" style="93" customWidth="1"/>
    <col min="9" max="9" width="12.44140625" style="93" customWidth="1"/>
    <col min="10" max="10" width="20" style="93" customWidth="1"/>
    <col min="11" max="11" width="6.21875" style="93" customWidth="1"/>
    <col min="12" max="12" width="11.88671875" style="93" customWidth="1"/>
    <col min="13" max="13" width="2" style="93" customWidth="1"/>
    <col min="14" max="16384" width="9" style="93"/>
  </cols>
  <sheetData>
    <row r="1" spans="1:15" ht="18.75" customHeight="1">
      <c r="A1" s="94" t="s">
        <v>52</v>
      </c>
      <c r="B1" s="106" t="s">
        <v>123</v>
      </c>
      <c r="C1" s="127"/>
      <c r="D1" s="239"/>
      <c r="E1" s="147"/>
      <c r="F1" s="424" t="s">
        <v>108</v>
      </c>
      <c r="G1" s="239"/>
      <c r="K1" s="460" t="s">
        <v>209</v>
      </c>
      <c r="L1" s="460"/>
      <c r="N1" s="480" t="s">
        <v>76</v>
      </c>
    </row>
    <row r="2" spans="1:15" ht="15" customHeight="1">
      <c r="A2" s="364"/>
      <c r="B2" s="376"/>
      <c r="C2" s="395" t="s">
        <v>124</v>
      </c>
      <c r="D2" s="407"/>
      <c r="E2" s="412"/>
      <c r="F2" s="425"/>
      <c r="G2" s="425"/>
      <c r="H2" s="425"/>
      <c r="I2" s="425"/>
      <c r="J2" s="453"/>
      <c r="K2" s="461"/>
      <c r="L2" s="467"/>
      <c r="N2" s="480"/>
    </row>
    <row r="3" spans="1:15" ht="15" customHeight="1">
      <c r="A3" s="365"/>
      <c r="B3" s="377"/>
      <c r="C3" s="396"/>
      <c r="D3" s="408"/>
      <c r="E3" s="413"/>
      <c r="F3" s="426"/>
      <c r="G3" s="436"/>
      <c r="H3" s="413"/>
      <c r="I3" s="450"/>
      <c r="J3" s="454"/>
      <c r="K3" s="462"/>
      <c r="L3" s="468"/>
      <c r="N3" s="480"/>
    </row>
    <row r="4" spans="1:15" ht="22.5" customHeight="1">
      <c r="A4" s="99" t="s">
        <v>61</v>
      </c>
      <c r="B4" s="378" t="s">
        <v>9</v>
      </c>
      <c r="C4" s="397"/>
      <c r="D4" s="397"/>
      <c r="E4" s="414"/>
      <c r="F4" s="427"/>
      <c r="G4" s="437"/>
      <c r="H4" s="414"/>
      <c r="I4" s="414"/>
      <c r="J4" s="414"/>
      <c r="K4" s="427"/>
      <c r="L4" s="469"/>
      <c r="N4" s="480"/>
      <c r="O4" s="216"/>
    </row>
    <row r="5" spans="1:15" ht="22.5" customHeight="1">
      <c r="A5" s="99"/>
      <c r="B5" s="379" t="s">
        <v>13</v>
      </c>
      <c r="C5" s="397"/>
      <c r="D5" s="397"/>
      <c r="E5" s="414"/>
      <c r="F5" s="427"/>
      <c r="G5" s="437"/>
      <c r="H5" s="414"/>
      <c r="I5" s="414"/>
      <c r="J5" s="414"/>
      <c r="K5" s="427"/>
      <c r="L5" s="469"/>
      <c r="N5" s="480"/>
      <c r="O5" s="216"/>
    </row>
    <row r="6" spans="1:15" ht="22.5" customHeight="1">
      <c r="A6" s="100"/>
      <c r="B6" s="124" t="s">
        <v>10</v>
      </c>
      <c r="C6" s="398"/>
      <c r="D6" s="398"/>
      <c r="E6" s="415"/>
      <c r="F6" s="428"/>
      <c r="G6" s="438"/>
      <c r="H6" s="421"/>
      <c r="I6" s="421"/>
      <c r="J6" s="421"/>
      <c r="K6" s="428"/>
      <c r="L6" s="470"/>
      <c r="N6" s="480"/>
      <c r="O6" s="216"/>
    </row>
    <row r="7" spans="1:15" ht="22.5" customHeight="1">
      <c r="A7" s="101" t="s">
        <v>32</v>
      </c>
      <c r="B7" s="380" t="s">
        <v>9</v>
      </c>
      <c r="C7" s="399"/>
      <c r="D7" s="399"/>
      <c r="E7" s="416"/>
      <c r="F7" s="429"/>
      <c r="G7" s="439"/>
      <c r="H7" s="416"/>
      <c r="I7" s="416"/>
      <c r="J7" s="416"/>
      <c r="K7" s="429"/>
      <c r="L7" s="471"/>
      <c r="N7" s="480"/>
    </row>
    <row r="8" spans="1:15" ht="22.5" customHeight="1">
      <c r="A8" s="99"/>
      <c r="B8" s="379" t="s">
        <v>13</v>
      </c>
      <c r="C8" s="400"/>
      <c r="D8" s="400"/>
      <c r="E8" s="414"/>
      <c r="F8" s="427"/>
      <c r="G8" s="437"/>
      <c r="H8" s="414"/>
      <c r="I8" s="414"/>
      <c r="J8" s="414"/>
      <c r="K8" s="427"/>
      <c r="L8" s="469"/>
      <c r="N8" s="480"/>
    </row>
    <row r="9" spans="1:15" ht="22.5" customHeight="1">
      <c r="A9" s="102"/>
      <c r="B9" s="124" t="s">
        <v>10</v>
      </c>
      <c r="C9" s="401"/>
      <c r="D9" s="401"/>
      <c r="E9" s="415"/>
      <c r="F9" s="430"/>
      <c r="G9" s="440"/>
      <c r="H9" s="415"/>
      <c r="I9" s="415"/>
      <c r="J9" s="415"/>
      <c r="K9" s="430"/>
      <c r="L9" s="472"/>
      <c r="N9" s="480"/>
    </row>
    <row r="10" spans="1:15" ht="22.5" customHeight="1">
      <c r="A10" s="103" t="s">
        <v>127</v>
      </c>
      <c r="B10" s="381" t="s">
        <v>9</v>
      </c>
      <c r="C10" s="402"/>
      <c r="D10" s="402"/>
      <c r="E10" s="417"/>
      <c r="F10" s="431"/>
      <c r="G10" s="441"/>
      <c r="H10" s="417"/>
      <c r="I10" s="417"/>
      <c r="J10" s="417"/>
      <c r="K10" s="431"/>
      <c r="L10" s="473"/>
      <c r="N10" s="480"/>
      <c r="O10" s="216"/>
    </row>
    <row r="11" spans="1:15" ht="22.5" customHeight="1">
      <c r="A11" s="99"/>
      <c r="B11" s="379" t="s">
        <v>13</v>
      </c>
      <c r="C11" s="397"/>
      <c r="D11" s="397"/>
      <c r="E11" s="414"/>
      <c r="F11" s="427"/>
      <c r="G11" s="437"/>
      <c r="H11" s="414"/>
      <c r="I11" s="414"/>
      <c r="J11" s="414"/>
      <c r="K11" s="427"/>
      <c r="L11" s="469"/>
      <c r="N11" s="480"/>
      <c r="O11" s="216"/>
    </row>
    <row r="12" spans="1:15" ht="22.5" customHeight="1">
      <c r="A12" s="100"/>
      <c r="B12" s="382" t="s">
        <v>22</v>
      </c>
      <c r="C12" s="403"/>
      <c r="D12" s="403"/>
      <c r="E12" s="418"/>
      <c r="F12" s="428"/>
      <c r="G12" s="438"/>
      <c r="H12" s="421"/>
      <c r="I12" s="421"/>
      <c r="J12" s="421"/>
      <c r="K12" s="463"/>
      <c r="L12" s="474"/>
      <c r="N12" s="480"/>
      <c r="O12" s="216"/>
    </row>
    <row r="13" spans="1:15" ht="18.75" customHeight="1">
      <c r="A13" s="366" t="s">
        <v>176</v>
      </c>
      <c r="B13" s="383"/>
      <c r="C13" s="404" t="s">
        <v>26</v>
      </c>
      <c r="D13" s="404"/>
      <c r="E13" s="118"/>
      <c r="F13" s="240" t="s">
        <v>27</v>
      </c>
      <c r="G13" s="226"/>
      <c r="H13" s="118" t="s">
        <v>28</v>
      </c>
      <c r="I13" s="118"/>
      <c r="J13" s="118" t="s">
        <v>19</v>
      </c>
      <c r="K13" s="240"/>
      <c r="L13" s="475"/>
    </row>
    <row r="14" spans="1:15" ht="18.75" customHeight="1">
      <c r="A14" s="367"/>
      <c r="B14" s="384"/>
      <c r="C14" s="405" t="s">
        <v>194</v>
      </c>
      <c r="D14" s="405"/>
      <c r="E14" s="405"/>
      <c r="F14" s="432"/>
      <c r="G14" s="442" t="s">
        <v>23</v>
      </c>
      <c r="H14" s="341"/>
      <c r="I14" s="345" t="s">
        <v>57</v>
      </c>
      <c r="J14" s="455"/>
      <c r="K14" s="455"/>
      <c r="L14" s="476" t="s">
        <v>68</v>
      </c>
    </row>
    <row r="15" spans="1:15" ht="18.75" customHeight="1">
      <c r="A15" s="367"/>
      <c r="B15" s="384"/>
      <c r="C15" s="405" t="s">
        <v>195</v>
      </c>
      <c r="D15" s="405"/>
      <c r="E15" s="405"/>
      <c r="F15" s="432"/>
      <c r="G15" s="442" t="s">
        <v>23</v>
      </c>
      <c r="H15" s="341"/>
      <c r="I15" s="345" t="s">
        <v>57</v>
      </c>
      <c r="J15" s="455"/>
      <c r="K15" s="455"/>
      <c r="L15" s="476" t="s">
        <v>68</v>
      </c>
    </row>
    <row r="16" spans="1:15" ht="18.75" customHeight="1">
      <c r="A16" s="368"/>
      <c r="B16" s="385"/>
      <c r="C16" s="119" t="s">
        <v>10</v>
      </c>
      <c r="D16" s="119"/>
      <c r="E16" s="119"/>
      <c r="F16" s="433"/>
      <c r="G16" s="443"/>
      <c r="H16" s="445"/>
      <c r="I16" s="445"/>
      <c r="J16" s="456"/>
      <c r="K16" s="456"/>
      <c r="L16" s="477" t="s">
        <v>68</v>
      </c>
    </row>
    <row r="17" spans="1:14" ht="14.25" customHeight="1">
      <c r="A17" s="369"/>
      <c r="B17" s="386"/>
      <c r="C17" s="386"/>
      <c r="D17" s="386"/>
      <c r="E17" s="386"/>
      <c r="F17" s="386"/>
      <c r="G17" s="386"/>
      <c r="H17" s="446"/>
      <c r="I17" s="446"/>
      <c r="J17" s="446"/>
      <c r="K17" s="446"/>
      <c r="L17" s="446"/>
    </row>
    <row r="18" spans="1:14" ht="14.25" customHeight="1">
      <c r="A18" s="369"/>
      <c r="B18" s="388"/>
      <c r="C18" s="388"/>
      <c r="D18" s="388"/>
      <c r="E18" s="388"/>
      <c r="F18" s="388"/>
      <c r="G18" s="388"/>
      <c r="H18" s="388"/>
      <c r="I18" s="388"/>
      <c r="J18" s="388"/>
      <c r="K18" s="388"/>
      <c r="L18" s="388"/>
    </row>
    <row r="19" spans="1:14" ht="14.25" customHeight="1">
      <c r="A19" s="369"/>
      <c r="B19" s="387"/>
      <c r="C19" s="387"/>
      <c r="D19" s="387"/>
      <c r="E19" s="387"/>
      <c r="F19" s="387"/>
      <c r="G19" s="387"/>
      <c r="H19" s="387"/>
      <c r="I19" s="387"/>
      <c r="J19" s="387"/>
      <c r="K19" s="387"/>
      <c r="L19" s="387"/>
    </row>
    <row r="20" spans="1:14" ht="22.5" customHeight="1">
      <c r="B20" s="389" t="s">
        <v>3</v>
      </c>
      <c r="C20" s="389"/>
      <c r="D20" s="389"/>
      <c r="E20" s="389"/>
      <c r="F20" s="389"/>
      <c r="G20" s="389"/>
      <c r="H20" s="389"/>
      <c r="I20" s="389"/>
      <c r="J20" s="389"/>
      <c r="K20" s="464"/>
    </row>
    <row r="21" spans="1:14" ht="27.75" customHeight="1">
      <c r="B21" s="390" t="s">
        <v>99</v>
      </c>
      <c r="C21" s="390" t="s">
        <v>14</v>
      </c>
      <c r="D21" s="390" t="s">
        <v>31</v>
      </c>
      <c r="E21" s="390" t="s">
        <v>71</v>
      </c>
      <c r="F21" s="434"/>
      <c r="G21" s="434"/>
    </row>
    <row r="22" spans="1:14" ht="27.75" customHeight="1">
      <c r="B22" s="390"/>
      <c r="C22" s="41" t="s">
        <v>8</v>
      </c>
      <c r="D22" s="409" t="s">
        <v>36</v>
      </c>
      <c r="E22" s="419"/>
      <c r="F22" s="419"/>
      <c r="G22" s="419"/>
      <c r="H22" s="419"/>
    </row>
    <row r="23" spans="1:14" ht="27.9" customHeight="1">
      <c r="C23" s="41"/>
      <c r="D23" s="410" t="s">
        <v>82</v>
      </c>
      <c r="E23" s="420"/>
      <c r="F23" s="420"/>
      <c r="G23" s="420"/>
      <c r="H23" s="447"/>
      <c r="J23" s="457"/>
      <c r="K23" s="457"/>
      <c r="L23" s="457"/>
    </row>
    <row r="24" spans="1:14" ht="18.75" customHeight="1">
      <c r="A24" s="370"/>
      <c r="B24" s="370"/>
    </row>
    <row r="25" spans="1:14" s="363" customFormat="1" ht="39.75" customHeight="1">
      <c r="A25" s="371"/>
      <c r="C25" s="406" t="s">
        <v>73</v>
      </c>
      <c r="D25" s="411"/>
      <c r="E25" s="411"/>
      <c r="F25" s="411"/>
      <c r="G25" s="411"/>
      <c r="H25" s="411"/>
      <c r="I25" s="411"/>
      <c r="J25" s="411"/>
      <c r="K25" s="411"/>
      <c r="L25" s="411"/>
    </row>
    <row r="26" spans="1:14" s="93" customFormat="1" ht="14.25" customHeight="1">
      <c r="A26" s="369"/>
      <c r="B26" s="388"/>
      <c r="C26" s="388"/>
      <c r="D26" s="388"/>
      <c r="E26" s="388"/>
      <c r="F26" s="388"/>
      <c r="G26" s="388"/>
      <c r="H26" s="388"/>
      <c r="I26" s="388"/>
      <c r="J26" s="388"/>
      <c r="K26" s="388"/>
      <c r="L26" s="388"/>
    </row>
    <row r="27" spans="1:14" s="93" customFormat="1" ht="14.25" customHeight="1">
      <c r="A27" s="369"/>
      <c r="B27" s="388"/>
      <c r="C27" s="388"/>
      <c r="D27" s="388"/>
      <c r="E27" s="388"/>
      <c r="F27" s="388"/>
      <c r="G27" s="388"/>
      <c r="H27" s="388"/>
      <c r="I27" s="388"/>
      <c r="J27" s="388"/>
      <c r="K27" s="388"/>
      <c r="L27" s="388"/>
    </row>
    <row r="28" spans="1:14" ht="14.25" customHeight="1">
      <c r="A28" s="369"/>
      <c r="B28" s="388"/>
      <c r="C28" s="388"/>
      <c r="D28" s="388"/>
      <c r="E28" s="388"/>
      <c r="F28" s="388"/>
      <c r="G28" s="388"/>
      <c r="H28" s="388"/>
      <c r="I28" s="388"/>
      <c r="J28" s="388"/>
      <c r="K28" s="388"/>
      <c r="L28" s="388"/>
    </row>
    <row r="29" spans="1:14" ht="14.25" customHeight="1">
      <c r="A29" s="372"/>
      <c r="B29" s="391"/>
    </row>
    <row r="30" spans="1:14" ht="18.75" customHeight="1">
      <c r="A30" s="94" t="s">
        <v>52</v>
      </c>
      <c r="B30" s="106" t="s">
        <v>123</v>
      </c>
      <c r="C30" s="127"/>
      <c r="D30" s="239"/>
      <c r="E30" s="147"/>
      <c r="F30" s="424" t="s">
        <v>109</v>
      </c>
      <c r="G30" s="239"/>
      <c r="K30" s="460" t="s">
        <v>209</v>
      </c>
      <c r="L30" s="460"/>
      <c r="N30" s="480" t="s">
        <v>58</v>
      </c>
    </row>
    <row r="31" spans="1:14" ht="15" customHeight="1">
      <c r="A31" s="364"/>
      <c r="B31" s="376"/>
      <c r="C31" s="395" t="s">
        <v>124</v>
      </c>
      <c r="D31" s="407"/>
      <c r="E31" s="412"/>
      <c r="F31" s="425"/>
      <c r="G31" s="425"/>
      <c r="H31" s="425"/>
      <c r="I31" s="425"/>
      <c r="J31" s="453"/>
      <c r="K31" s="461"/>
      <c r="L31" s="467"/>
      <c r="N31" s="480"/>
    </row>
    <row r="32" spans="1:14" ht="15" customHeight="1">
      <c r="A32" s="365"/>
      <c r="B32" s="377"/>
      <c r="C32" s="396"/>
      <c r="D32" s="408"/>
      <c r="E32" s="413"/>
      <c r="F32" s="426"/>
      <c r="G32" s="436"/>
      <c r="H32" s="413"/>
      <c r="I32" s="450"/>
      <c r="J32" s="454"/>
      <c r="K32" s="462"/>
      <c r="L32" s="468"/>
      <c r="N32" s="480"/>
    </row>
    <row r="33" spans="1:15" ht="22.5" customHeight="1">
      <c r="A33" s="99" t="s">
        <v>61</v>
      </c>
      <c r="B33" s="378" t="s">
        <v>9</v>
      </c>
      <c r="C33" s="129"/>
      <c r="D33" s="139"/>
      <c r="E33" s="414"/>
      <c r="F33" s="427"/>
      <c r="G33" s="437"/>
      <c r="H33" s="414"/>
      <c r="I33" s="414"/>
      <c r="J33" s="414"/>
      <c r="K33" s="427"/>
      <c r="L33" s="469"/>
      <c r="N33" s="480"/>
      <c r="O33" s="216"/>
    </row>
    <row r="34" spans="1:15" ht="22.5" customHeight="1">
      <c r="A34" s="99"/>
      <c r="B34" s="379" t="s">
        <v>13</v>
      </c>
      <c r="C34" s="129"/>
      <c r="D34" s="139"/>
      <c r="E34" s="414"/>
      <c r="F34" s="427"/>
      <c r="G34" s="437"/>
      <c r="H34" s="414"/>
      <c r="I34" s="414"/>
      <c r="J34" s="414"/>
      <c r="K34" s="427"/>
      <c r="L34" s="469"/>
      <c r="N34" s="480"/>
      <c r="O34" s="216"/>
    </row>
    <row r="35" spans="1:15" ht="22.5" customHeight="1">
      <c r="A35" s="100"/>
      <c r="B35" s="122" t="s">
        <v>10</v>
      </c>
      <c r="C35" s="131"/>
      <c r="D35" s="141"/>
      <c r="E35" s="421"/>
      <c r="F35" s="428"/>
      <c r="G35" s="438"/>
      <c r="H35" s="421"/>
      <c r="I35" s="421"/>
      <c r="J35" s="421"/>
      <c r="K35" s="428"/>
      <c r="L35" s="470"/>
      <c r="N35" s="480"/>
      <c r="O35" s="216"/>
    </row>
    <row r="36" spans="1:15" ht="22.5" customHeight="1">
      <c r="A36" s="101" t="s">
        <v>32</v>
      </c>
      <c r="B36" s="380" t="s">
        <v>9</v>
      </c>
      <c r="C36" s="137"/>
      <c r="D36" s="146"/>
      <c r="E36" s="416"/>
      <c r="F36" s="429"/>
      <c r="G36" s="439"/>
      <c r="H36" s="416"/>
      <c r="I36" s="416"/>
      <c r="J36" s="416"/>
      <c r="K36" s="429"/>
      <c r="L36" s="471"/>
      <c r="N36" s="480"/>
      <c r="O36" s="216"/>
    </row>
    <row r="37" spans="1:15" ht="22.5" customHeight="1">
      <c r="A37" s="99"/>
      <c r="B37" s="379" t="s">
        <v>13</v>
      </c>
      <c r="C37" s="129"/>
      <c r="D37" s="139"/>
      <c r="E37" s="414"/>
      <c r="F37" s="427"/>
      <c r="G37" s="437"/>
      <c r="H37" s="414"/>
      <c r="I37" s="414"/>
      <c r="J37" s="414"/>
      <c r="K37" s="427"/>
      <c r="L37" s="469"/>
      <c r="N37" s="480"/>
      <c r="O37" s="216"/>
    </row>
    <row r="38" spans="1:15" ht="22.5" customHeight="1">
      <c r="A38" s="102"/>
      <c r="B38" s="124" t="s">
        <v>10</v>
      </c>
      <c r="C38" s="131"/>
      <c r="D38" s="141"/>
      <c r="E38" s="415"/>
      <c r="F38" s="430"/>
      <c r="G38" s="440"/>
      <c r="H38" s="415"/>
      <c r="I38" s="415"/>
      <c r="J38" s="415"/>
      <c r="K38" s="430"/>
      <c r="L38" s="472"/>
      <c r="N38" s="480"/>
      <c r="O38" s="216"/>
    </row>
    <row r="39" spans="1:15" ht="22.5" customHeight="1">
      <c r="A39" s="103" t="s">
        <v>127</v>
      </c>
      <c r="B39" s="381" t="s">
        <v>9</v>
      </c>
      <c r="C39" s="137"/>
      <c r="D39" s="146"/>
      <c r="E39" s="417"/>
      <c r="F39" s="431"/>
      <c r="G39" s="441"/>
      <c r="H39" s="417"/>
      <c r="I39" s="417"/>
      <c r="J39" s="417"/>
      <c r="K39" s="431"/>
      <c r="L39" s="473"/>
      <c r="N39" s="480"/>
      <c r="O39" s="216"/>
    </row>
    <row r="40" spans="1:15" ht="22.5" customHeight="1">
      <c r="A40" s="99"/>
      <c r="B40" s="379" t="s">
        <v>13</v>
      </c>
      <c r="C40" s="129"/>
      <c r="D40" s="139"/>
      <c r="E40" s="414"/>
      <c r="F40" s="427"/>
      <c r="G40" s="437"/>
      <c r="H40" s="414"/>
      <c r="I40" s="414"/>
      <c r="J40" s="414"/>
      <c r="K40" s="427"/>
      <c r="L40" s="469"/>
      <c r="N40" s="480"/>
      <c r="O40" s="216"/>
    </row>
    <row r="41" spans="1:15" ht="22.5" customHeight="1">
      <c r="A41" s="100"/>
      <c r="B41" s="122" t="s">
        <v>22</v>
      </c>
      <c r="C41" s="135"/>
      <c r="D41" s="145"/>
      <c r="E41" s="421"/>
      <c r="F41" s="428"/>
      <c r="G41" s="438"/>
      <c r="H41" s="421"/>
      <c r="I41" s="421"/>
      <c r="J41" s="421"/>
      <c r="K41" s="463"/>
      <c r="L41" s="474"/>
      <c r="N41" s="480"/>
      <c r="O41" s="216"/>
    </row>
    <row r="42" spans="1:15" ht="18.75" customHeight="1">
      <c r="A42" s="373" t="s">
        <v>176</v>
      </c>
      <c r="B42" s="392"/>
      <c r="C42" s="118" t="s">
        <v>26</v>
      </c>
      <c r="D42" s="118"/>
      <c r="E42" s="118"/>
      <c r="F42" s="240" t="s">
        <v>27</v>
      </c>
      <c r="G42" s="226"/>
      <c r="H42" s="118" t="s">
        <v>28</v>
      </c>
      <c r="I42" s="118"/>
      <c r="J42" s="118" t="s">
        <v>19</v>
      </c>
      <c r="K42" s="240"/>
      <c r="L42" s="475"/>
    </row>
    <row r="43" spans="1:15" ht="18.75" customHeight="1">
      <c r="A43" s="374"/>
      <c r="B43" s="393"/>
      <c r="C43" s="405" t="s">
        <v>196</v>
      </c>
      <c r="D43" s="405"/>
      <c r="E43" s="405"/>
      <c r="F43" s="435"/>
      <c r="G43" s="444" t="s">
        <v>23</v>
      </c>
      <c r="H43" s="435"/>
      <c r="I43" s="451" t="s">
        <v>57</v>
      </c>
      <c r="J43" s="458"/>
      <c r="K43" s="465"/>
      <c r="L43" s="478" t="s">
        <v>68</v>
      </c>
    </row>
    <row r="44" spans="1:15" ht="18.75" customHeight="1">
      <c r="A44" s="374"/>
      <c r="B44" s="393"/>
      <c r="C44" s="405" t="s">
        <v>195</v>
      </c>
      <c r="D44" s="405"/>
      <c r="E44" s="405"/>
      <c r="F44" s="435"/>
      <c r="G44" s="444" t="s">
        <v>23</v>
      </c>
      <c r="H44" s="435"/>
      <c r="I44" s="451" t="s">
        <v>57</v>
      </c>
      <c r="J44" s="458"/>
      <c r="K44" s="465"/>
      <c r="L44" s="478" t="s">
        <v>68</v>
      </c>
    </row>
    <row r="45" spans="1:15" ht="18.75" customHeight="1">
      <c r="A45" s="375"/>
      <c r="B45" s="394"/>
      <c r="C45" s="119" t="s">
        <v>10</v>
      </c>
      <c r="D45" s="119"/>
      <c r="E45" s="119"/>
      <c r="F45" s="433"/>
      <c r="G45" s="443"/>
      <c r="H45" s="445"/>
      <c r="I45" s="445"/>
      <c r="J45" s="459"/>
      <c r="K45" s="466"/>
      <c r="L45" s="479" t="s">
        <v>68</v>
      </c>
    </row>
    <row r="46" spans="1:15" ht="14.25" customHeight="1">
      <c r="A46" s="369"/>
      <c r="B46" s="386"/>
      <c r="C46" s="386"/>
      <c r="D46" s="386"/>
      <c r="E46" s="386"/>
      <c r="F46" s="386"/>
      <c r="G46" s="386"/>
      <c r="H46" s="446" t="s">
        <v>210</v>
      </c>
      <c r="I46" s="446"/>
      <c r="J46" s="446"/>
      <c r="K46" s="446"/>
      <c r="L46" s="446"/>
    </row>
    <row r="47" spans="1:15" ht="14.25" customHeight="1">
      <c r="A47" s="369"/>
      <c r="B47" s="388"/>
      <c r="C47" s="388"/>
      <c r="D47" s="388"/>
      <c r="E47" s="388"/>
      <c r="F47" s="388"/>
      <c r="G47" s="388"/>
      <c r="H47" s="388"/>
      <c r="I47" s="388"/>
      <c r="J47" s="388"/>
      <c r="K47" s="388"/>
      <c r="L47" s="388"/>
    </row>
    <row r="48" spans="1:15" ht="14.25" customHeight="1">
      <c r="A48" s="369"/>
      <c r="B48" s="387"/>
      <c r="C48" s="387"/>
      <c r="D48" s="387"/>
      <c r="E48" s="387"/>
      <c r="F48" s="387"/>
      <c r="G48" s="387"/>
      <c r="H48" s="387"/>
      <c r="I48" s="387"/>
      <c r="J48" s="387"/>
      <c r="K48" s="387"/>
      <c r="L48" s="387"/>
    </row>
    <row r="49" spans="1:15" ht="22.5" customHeight="1">
      <c r="B49" s="389" t="s">
        <v>3</v>
      </c>
      <c r="C49" s="389"/>
      <c r="D49" s="389"/>
      <c r="E49" s="389"/>
      <c r="F49" s="389"/>
      <c r="G49" s="389"/>
      <c r="H49" s="389"/>
      <c r="I49" s="389"/>
      <c r="J49" s="389"/>
      <c r="K49" s="464"/>
    </row>
    <row r="50" spans="1:15" ht="27" customHeight="1">
      <c r="B50" s="390" t="s">
        <v>99</v>
      </c>
      <c r="C50" s="390" t="s">
        <v>14</v>
      </c>
      <c r="D50" s="390" t="s">
        <v>31</v>
      </c>
      <c r="E50" s="390" t="s">
        <v>71</v>
      </c>
      <c r="F50" s="127"/>
      <c r="G50" s="127"/>
      <c r="H50" s="448"/>
    </row>
    <row r="51" spans="1:15" ht="27" customHeight="1">
      <c r="B51" s="390"/>
      <c r="C51" s="41" t="s">
        <v>8</v>
      </c>
      <c r="D51" s="409" t="s">
        <v>36</v>
      </c>
      <c r="E51" s="422">
        <f>E22</f>
        <v>0</v>
      </c>
      <c r="F51" s="422"/>
      <c r="G51" s="422"/>
      <c r="H51" s="422"/>
    </row>
    <row r="52" spans="1:15" ht="27" customHeight="1">
      <c r="C52" s="41"/>
      <c r="D52" s="409" t="s">
        <v>82</v>
      </c>
      <c r="E52" s="423">
        <f>E23</f>
        <v>0</v>
      </c>
      <c r="F52" s="423"/>
      <c r="G52" s="423"/>
      <c r="H52" s="449"/>
      <c r="I52" s="452"/>
      <c r="J52" s="457"/>
      <c r="K52" s="457"/>
      <c r="L52" s="457"/>
    </row>
    <row r="53" spans="1:15" ht="18.75" customHeight="1">
      <c r="A53" s="370"/>
      <c r="B53" s="370"/>
    </row>
    <row r="54" spans="1:15" s="363" customFormat="1" ht="39.75" customHeight="1">
      <c r="A54" s="371"/>
      <c r="C54" s="406" t="s">
        <v>73</v>
      </c>
      <c r="D54" s="411"/>
      <c r="E54" s="411"/>
      <c r="F54" s="411"/>
      <c r="G54" s="411"/>
      <c r="H54" s="411"/>
      <c r="I54" s="411"/>
      <c r="J54" s="411"/>
      <c r="K54" s="411"/>
      <c r="L54" s="411"/>
    </row>
    <row r="55" spans="1:15" s="93" customFormat="1" ht="14.25" customHeight="1">
      <c r="A55" s="369"/>
      <c r="B55" s="388"/>
      <c r="C55" s="388"/>
      <c r="D55" s="388"/>
      <c r="E55" s="388"/>
      <c r="F55" s="388"/>
      <c r="G55" s="388"/>
      <c r="H55" s="388"/>
      <c r="I55" s="388"/>
      <c r="J55" s="388"/>
      <c r="K55" s="388"/>
      <c r="L55" s="388"/>
    </row>
    <row r="56" spans="1:15" s="93" customFormat="1" ht="14.25" customHeight="1">
      <c r="A56" s="369"/>
      <c r="B56" s="388"/>
      <c r="C56" s="388"/>
      <c r="D56" s="388"/>
      <c r="E56" s="388"/>
      <c r="F56" s="388"/>
      <c r="G56" s="388"/>
      <c r="H56" s="388"/>
      <c r="I56" s="388"/>
      <c r="J56" s="388"/>
      <c r="K56" s="388"/>
      <c r="L56" s="388"/>
    </row>
    <row r="57" spans="1:15" s="93" customFormat="1" ht="14.25" customHeight="1">
      <c r="A57" s="369"/>
      <c r="B57" s="388"/>
      <c r="C57" s="388"/>
      <c r="D57" s="388"/>
      <c r="E57" s="388"/>
      <c r="F57" s="388"/>
      <c r="G57" s="388"/>
      <c r="H57" s="388"/>
      <c r="I57" s="388"/>
      <c r="J57" s="388"/>
      <c r="K57" s="388"/>
      <c r="L57" s="388"/>
    </row>
    <row r="58" spans="1:15" ht="14.25" customHeight="1">
      <c r="A58" s="372"/>
      <c r="B58" s="391"/>
    </row>
    <row r="59" spans="1:15" ht="18.75" customHeight="1">
      <c r="A59" s="94" t="s">
        <v>52</v>
      </c>
      <c r="B59" s="106" t="s">
        <v>123</v>
      </c>
      <c r="C59" s="127"/>
      <c r="D59" s="239"/>
      <c r="E59" s="147"/>
      <c r="F59" s="424" t="s">
        <v>110</v>
      </c>
      <c r="G59" s="239"/>
      <c r="K59" s="460" t="s">
        <v>209</v>
      </c>
      <c r="L59" s="460"/>
      <c r="N59" s="480" t="s">
        <v>74</v>
      </c>
    </row>
    <row r="60" spans="1:15" ht="15" customHeight="1">
      <c r="A60" s="364"/>
      <c r="B60" s="376"/>
      <c r="C60" s="395" t="s">
        <v>124</v>
      </c>
      <c r="D60" s="407"/>
      <c r="E60" s="412"/>
      <c r="F60" s="425"/>
      <c r="G60" s="425"/>
      <c r="H60" s="425"/>
      <c r="I60" s="425"/>
      <c r="J60" s="453"/>
      <c r="K60" s="461"/>
      <c r="L60" s="467"/>
      <c r="N60" s="480"/>
    </row>
    <row r="61" spans="1:15" ht="15" customHeight="1">
      <c r="A61" s="365"/>
      <c r="B61" s="377"/>
      <c r="C61" s="396"/>
      <c r="D61" s="408"/>
      <c r="E61" s="413"/>
      <c r="F61" s="426"/>
      <c r="G61" s="436"/>
      <c r="H61" s="413"/>
      <c r="I61" s="450"/>
      <c r="J61" s="454"/>
      <c r="K61" s="462"/>
      <c r="L61" s="468"/>
      <c r="N61" s="480"/>
    </row>
    <row r="62" spans="1:15" ht="22.5" customHeight="1">
      <c r="A62" s="99" t="s">
        <v>61</v>
      </c>
      <c r="B62" s="378" t="s">
        <v>9</v>
      </c>
      <c r="C62" s="129"/>
      <c r="D62" s="139"/>
      <c r="E62" s="414"/>
      <c r="F62" s="427"/>
      <c r="G62" s="437"/>
      <c r="H62" s="414"/>
      <c r="I62" s="414"/>
      <c r="J62" s="414"/>
      <c r="K62" s="427"/>
      <c r="L62" s="469"/>
      <c r="N62" s="480"/>
      <c r="O62" s="216"/>
    </row>
    <row r="63" spans="1:15" ht="22.5" customHeight="1">
      <c r="A63" s="99"/>
      <c r="B63" s="379" t="s">
        <v>13</v>
      </c>
      <c r="C63" s="129"/>
      <c r="D63" s="139"/>
      <c r="E63" s="414"/>
      <c r="F63" s="427"/>
      <c r="G63" s="437"/>
      <c r="H63" s="414"/>
      <c r="I63" s="414"/>
      <c r="J63" s="414"/>
      <c r="K63" s="427"/>
      <c r="L63" s="469"/>
      <c r="N63" s="480"/>
      <c r="O63" s="216"/>
    </row>
    <row r="64" spans="1:15" ht="22.5" customHeight="1">
      <c r="A64" s="100"/>
      <c r="B64" s="122" t="s">
        <v>10</v>
      </c>
      <c r="C64" s="131"/>
      <c r="D64" s="141"/>
      <c r="E64" s="421"/>
      <c r="F64" s="428"/>
      <c r="G64" s="438"/>
      <c r="H64" s="421"/>
      <c r="I64" s="421"/>
      <c r="J64" s="421"/>
      <c r="K64" s="428"/>
      <c r="L64" s="470"/>
      <c r="N64" s="480"/>
      <c r="O64" s="216"/>
    </row>
    <row r="65" spans="1:15" ht="22.5" customHeight="1">
      <c r="A65" s="101" t="s">
        <v>32</v>
      </c>
      <c r="B65" s="380" t="s">
        <v>9</v>
      </c>
      <c r="C65" s="137"/>
      <c r="D65" s="146"/>
      <c r="E65" s="416"/>
      <c r="F65" s="429"/>
      <c r="G65" s="439"/>
      <c r="H65" s="416"/>
      <c r="I65" s="416"/>
      <c r="J65" s="416"/>
      <c r="K65" s="429"/>
      <c r="L65" s="471"/>
      <c r="N65" s="480"/>
      <c r="O65" s="216"/>
    </row>
    <row r="66" spans="1:15" ht="22.5" customHeight="1">
      <c r="A66" s="99"/>
      <c r="B66" s="379" t="s">
        <v>13</v>
      </c>
      <c r="C66" s="129"/>
      <c r="D66" s="139"/>
      <c r="E66" s="414"/>
      <c r="F66" s="427"/>
      <c r="G66" s="437"/>
      <c r="H66" s="414"/>
      <c r="I66" s="414"/>
      <c r="J66" s="414"/>
      <c r="K66" s="427"/>
      <c r="L66" s="469"/>
      <c r="N66" s="480"/>
      <c r="O66" s="216"/>
    </row>
    <row r="67" spans="1:15" ht="22.5" customHeight="1">
      <c r="A67" s="102"/>
      <c r="B67" s="124" t="s">
        <v>10</v>
      </c>
      <c r="C67" s="131"/>
      <c r="D67" s="141"/>
      <c r="E67" s="415"/>
      <c r="F67" s="430"/>
      <c r="G67" s="440"/>
      <c r="H67" s="415"/>
      <c r="I67" s="415"/>
      <c r="J67" s="415"/>
      <c r="K67" s="430"/>
      <c r="L67" s="472"/>
      <c r="N67" s="480"/>
      <c r="O67" s="216"/>
    </row>
    <row r="68" spans="1:15" ht="22.5" customHeight="1">
      <c r="A68" s="103" t="s">
        <v>127</v>
      </c>
      <c r="B68" s="381" t="s">
        <v>9</v>
      </c>
      <c r="C68" s="137"/>
      <c r="D68" s="146"/>
      <c r="E68" s="417"/>
      <c r="F68" s="431"/>
      <c r="G68" s="441"/>
      <c r="H68" s="417"/>
      <c r="I68" s="417"/>
      <c r="J68" s="417"/>
      <c r="K68" s="431"/>
      <c r="L68" s="473"/>
      <c r="N68" s="480"/>
      <c r="O68" s="216"/>
    </row>
    <row r="69" spans="1:15" ht="22.5" customHeight="1">
      <c r="A69" s="99"/>
      <c r="B69" s="379" t="s">
        <v>13</v>
      </c>
      <c r="C69" s="129"/>
      <c r="D69" s="139"/>
      <c r="E69" s="414"/>
      <c r="F69" s="427"/>
      <c r="G69" s="437"/>
      <c r="H69" s="414"/>
      <c r="I69" s="414"/>
      <c r="J69" s="414"/>
      <c r="K69" s="427"/>
      <c r="L69" s="469"/>
      <c r="N69" s="480"/>
      <c r="O69" s="216"/>
    </row>
    <row r="70" spans="1:15" ht="22.5" customHeight="1">
      <c r="A70" s="100"/>
      <c r="B70" s="122" t="s">
        <v>22</v>
      </c>
      <c r="C70" s="135"/>
      <c r="D70" s="145"/>
      <c r="E70" s="421"/>
      <c r="F70" s="428"/>
      <c r="G70" s="438"/>
      <c r="H70" s="421"/>
      <c r="I70" s="421"/>
      <c r="J70" s="421"/>
      <c r="K70" s="463"/>
      <c r="L70" s="474"/>
      <c r="N70" s="480"/>
      <c r="O70" s="216"/>
    </row>
    <row r="71" spans="1:15" ht="18.75" customHeight="1">
      <c r="A71" s="373" t="s">
        <v>176</v>
      </c>
      <c r="B71" s="392"/>
      <c r="C71" s="118" t="s">
        <v>26</v>
      </c>
      <c r="D71" s="118"/>
      <c r="E71" s="118"/>
      <c r="F71" s="240" t="s">
        <v>27</v>
      </c>
      <c r="G71" s="226"/>
      <c r="H71" s="118" t="s">
        <v>28</v>
      </c>
      <c r="I71" s="118"/>
      <c r="J71" s="118" t="s">
        <v>19</v>
      </c>
      <c r="K71" s="240"/>
      <c r="L71" s="475"/>
    </row>
    <row r="72" spans="1:15" ht="18.75" customHeight="1">
      <c r="A72" s="374"/>
      <c r="B72" s="393"/>
      <c r="C72" s="405" t="s">
        <v>196</v>
      </c>
      <c r="D72" s="405"/>
      <c r="E72" s="405"/>
      <c r="F72" s="435"/>
      <c r="G72" s="444" t="s">
        <v>23</v>
      </c>
      <c r="H72" s="435"/>
      <c r="I72" s="451" t="s">
        <v>57</v>
      </c>
      <c r="J72" s="458"/>
      <c r="K72" s="465"/>
      <c r="L72" s="478" t="s">
        <v>68</v>
      </c>
    </row>
    <row r="73" spans="1:15" ht="18.75" customHeight="1">
      <c r="A73" s="374"/>
      <c r="B73" s="393"/>
      <c r="C73" s="405" t="s">
        <v>195</v>
      </c>
      <c r="D73" s="405"/>
      <c r="E73" s="405"/>
      <c r="F73" s="435"/>
      <c r="G73" s="444" t="s">
        <v>23</v>
      </c>
      <c r="H73" s="435"/>
      <c r="I73" s="451" t="s">
        <v>57</v>
      </c>
      <c r="J73" s="458"/>
      <c r="K73" s="465"/>
      <c r="L73" s="478" t="s">
        <v>68</v>
      </c>
    </row>
    <row r="74" spans="1:15" ht="18.75" customHeight="1">
      <c r="A74" s="375"/>
      <c r="B74" s="394"/>
      <c r="C74" s="119" t="s">
        <v>10</v>
      </c>
      <c r="D74" s="119"/>
      <c r="E74" s="119"/>
      <c r="F74" s="433"/>
      <c r="G74" s="443"/>
      <c r="H74" s="445"/>
      <c r="I74" s="445"/>
      <c r="J74" s="459"/>
      <c r="K74" s="466"/>
      <c r="L74" s="479" t="s">
        <v>68</v>
      </c>
    </row>
    <row r="75" spans="1:15" ht="14.25" customHeight="1">
      <c r="A75" s="369"/>
      <c r="B75" s="386"/>
      <c r="C75" s="386"/>
      <c r="D75" s="386"/>
      <c r="E75" s="386"/>
      <c r="F75" s="386"/>
      <c r="G75" s="386"/>
      <c r="H75" s="446" t="s">
        <v>210</v>
      </c>
      <c r="I75" s="446"/>
      <c r="J75" s="446"/>
      <c r="K75" s="446"/>
      <c r="L75" s="446"/>
    </row>
    <row r="76" spans="1:15" ht="14.25" customHeight="1">
      <c r="A76" s="369"/>
      <c r="B76" s="388"/>
      <c r="C76" s="388"/>
      <c r="D76" s="388"/>
      <c r="E76" s="388"/>
      <c r="F76" s="388"/>
      <c r="G76" s="388"/>
      <c r="H76" s="388"/>
      <c r="I76" s="388"/>
      <c r="J76" s="388"/>
      <c r="K76" s="388"/>
      <c r="L76" s="388"/>
    </row>
    <row r="77" spans="1:15" ht="14.25" customHeight="1">
      <c r="A77" s="369"/>
      <c r="B77" s="387"/>
      <c r="C77" s="387"/>
      <c r="D77" s="387"/>
      <c r="E77" s="387"/>
      <c r="F77" s="387"/>
      <c r="G77" s="387"/>
      <c r="H77" s="387"/>
      <c r="I77" s="387"/>
      <c r="J77" s="387"/>
      <c r="K77" s="387"/>
      <c r="L77" s="387"/>
    </row>
    <row r="78" spans="1:15" ht="22.5" customHeight="1">
      <c r="B78" s="389" t="s">
        <v>3</v>
      </c>
      <c r="C78" s="389"/>
      <c r="D78" s="389"/>
      <c r="E78" s="389"/>
      <c r="F78" s="389"/>
      <c r="G78" s="389"/>
      <c r="H78" s="389"/>
      <c r="I78" s="389"/>
      <c r="J78" s="389"/>
      <c r="K78" s="464"/>
    </row>
    <row r="79" spans="1:15" ht="27" customHeight="1">
      <c r="B79" s="390" t="s">
        <v>99</v>
      </c>
      <c r="C79" s="390" t="s">
        <v>14</v>
      </c>
      <c r="D79" s="390" t="s">
        <v>31</v>
      </c>
      <c r="E79" s="390" t="s">
        <v>71</v>
      </c>
      <c r="F79" s="127"/>
      <c r="G79" s="127"/>
    </row>
    <row r="80" spans="1:15" ht="27" customHeight="1">
      <c r="B80" s="390"/>
      <c r="C80" s="41" t="s">
        <v>8</v>
      </c>
      <c r="D80" s="409" t="s">
        <v>36</v>
      </c>
      <c r="E80" s="422">
        <f>E22</f>
        <v>0</v>
      </c>
      <c r="F80" s="422"/>
      <c r="G80" s="422"/>
      <c r="H80" s="422"/>
    </row>
    <row r="81" spans="1:15" ht="27" customHeight="1">
      <c r="C81" s="41"/>
      <c r="D81" s="409" t="s">
        <v>82</v>
      </c>
      <c r="E81" s="423">
        <f>E23</f>
        <v>0</v>
      </c>
      <c r="F81" s="423"/>
      <c r="G81" s="423"/>
      <c r="H81" s="449"/>
      <c r="I81" s="452"/>
      <c r="J81" s="457"/>
      <c r="K81" s="457"/>
      <c r="L81" s="457"/>
    </row>
    <row r="82" spans="1:15" ht="18.75" customHeight="1">
      <c r="A82" s="370"/>
      <c r="B82" s="370"/>
    </row>
    <row r="83" spans="1:15" s="363" customFormat="1" ht="39.75" customHeight="1">
      <c r="A83" s="371"/>
      <c r="C83" s="406" t="s">
        <v>73</v>
      </c>
      <c r="D83" s="411"/>
      <c r="E83" s="411"/>
      <c r="F83" s="411"/>
      <c r="G83" s="411"/>
      <c r="H83" s="411"/>
      <c r="I83" s="411"/>
      <c r="J83" s="411"/>
      <c r="K83" s="411"/>
      <c r="L83" s="411"/>
    </row>
    <row r="84" spans="1:15" s="93" customFormat="1" ht="14.25" customHeight="1">
      <c r="A84" s="369"/>
      <c r="B84" s="388"/>
      <c r="C84" s="388"/>
      <c r="D84" s="388"/>
      <c r="E84" s="388"/>
      <c r="F84" s="388"/>
      <c r="G84" s="388"/>
      <c r="H84" s="388"/>
      <c r="I84" s="388"/>
      <c r="J84" s="388"/>
      <c r="K84" s="388"/>
      <c r="L84" s="388"/>
    </row>
    <row r="85" spans="1:15" s="93" customFormat="1" ht="14.25" customHeight="1">
      <c r="A85" s="369"/>
      <c r="B85" s="388"/>
      <c r="C85" s="388"/>
      <c r="D85" s="388"/>
      <c r="E85" s="388"/>
      <c r="F85" s="388"/>
      <c r="G85" s="388"/>
      <c r="H85" s="388"/>
      <c r="I85" s="388"/>
      <c r="J85" s="388"/>
      <c r="K85" s="388"/>
      <c r="L85" s="388"/>
    </row>
    <row r="86" spans="1:15" s="93" customFormat="1" ht="14.25" customHeight="1">
      <c r="A86" s="369"/>
      <c r="B86" s="388"/>
      <c r="C86" s="388"/>
      <c r="D86" s="388"/>
      <c r="E86" s="388"/>
      <c r="F86" s="388"/>
      <c r="G86" s="388"/>
      <c r="H86" s="388"/>
      <c r="I86" s="388"/>
      <c r="J86" s="388"/>
      <c r="K86" s="388"/>
      <c r="L86" s="388"/>
    </row>
    <row r="87" spans="1:15" ht="14.25" customHeight="1">
      <c r="A87" s="372"/>
      <c r="B87" s="391"/>
    </row>
    <row r="88" spans="1:15" ht="18.75" customHeight="1">
      <c r="A88" s="94" t="s">
        <v>52</v>
      </c>
      <c r="B88" s="106" t="s">
        <v>123</v>
      </c>
      <c r="C88" s="127"/>
      <c r="D88" s="239"/>
      <c r="E88" s="147"/>
      <c r="F88" s="424" t="s">
        <v>112</v>
      </c>
      <c r="G88" s="239"/>
      <c r="K88" s="460" t="s">
        <v>209</v>
      </c>
      <c r="L88" s="460"/>
      <c r="N88" s="480" t="s">
        <v>20</v>
      </c>
    </row>
    <row r="89" spans="1:15" ht="15" customHeight="1">
      <c r="A89" s="364"/>
      <c r="B89" s="376"/>
      <c r="C89" s="395" t="s">
        <v>124</v>
      </c>
      <c r="D89" s="407"/>
      <c r="E89" s="412"/>
      <c r="F89" s="425"/>
      <c r="G89" s="425"/>
      <c r="H89" s="425"/>
      <c r="I89" s="425"/>
      <c r="J89" s="453"/>
      <c r="K89" s="461"/>
      <c r="L89" s="467"/>
      <c r="N89" s="480"/>
    </row>
    <row r="90" spans="1:15" ht="15" customHeight="1">
      <c r="A90" s="365"/>
      <c r="B90" s="377"/>
      <c r="C90" s="396"/>
      <c r="D90" s="408"/>
      <c r="E90" s="413"/>
      <c r="F90" s="426"/>
      <c r="G90" s="436"/>
      <c r="H90" s="413"/>
      <c r="I90" s="450"/>
      <c r="J90" s="454"/>
      <c r="K90" s="462"/>
      <c r="L90" s="468"/>
      <c r="N90" s="480"/>
    </row>
    <row r="91" spans="1:15" ht="22.5" customHeight="1">
      <c r="A91" s="99" t="s">
        <v>61</v>
      </c>
      <c r="B91" s="378" t="s">
        <v>9</v>
      </c>
      <c r="C91" s="129"/>
      <c r="D91" s="139"/>
      <c r="E91" s="414"/>
      <c r="F91" s="427"/>
      <c r="G91" s="437"/>
      <c r="H91" s="414"/>
      <c r="I91" s="414"/>
      <c r="J91" s="414"/>
      <c r="K91" s="427"/>
      <c r="L91" s="469"/>
      <c r="N91" s="480"/>
      <c r="O91" s="216"/>
    </row>
    <row r="92" spans="1:15" ht="22.5" customHeight="1">
      <c r="A92" s="99"/>
      <c r="B92" s="379" t="s">
        <v>13</v>
      </c>
      <c r="C92" s="129"/>
      <c r="D92" s="139"/>
      <c r="E92" s="414"/>
      <c r="F92" s="427"/>
      <c r="G92" s="437"/>
      <c r="H92" s="414"/>
      <c r="I92" s="414"/>
      <c r="J92" s="414"/>
      <c r="K92" s="427"/>
      <c r="L92" s="469"/>
      <c r="N92" s="480"/>
      <c r="O92" s="216"/>
    </row>
    <row r="93" spans="1:15" ht="22.5" customHeight="1">
      <c r="A93" s="100"/>
      <c r="B93" s="122" t="s">
        <v>10</v>
      </c>
      <c r="C93" s="131"/>
      <c r="D93" s="141"/>
      <c r="E93" s="421"/>
      <c r="F93" s="428"/>
      <c r="G93" s="438"/>
      <c r="H93" s="421"/>
      <c r="I93" s="421"/>
      <c r="J93" s="421"/>
      <c r="K93" s="428"/>
      <c r="L93" s="470"/>
      <c r="N93" s="480"/>
      <c r="O93" s="216"/>
    </row>
    <row r="94" spans="1:15" ht="22.5" customHeight="1">
      <c r="A94" s="101" t="s">
        <v>32</v>
      </c>
      <c r="B94" s="380" t="s">
        <v>9</v>
      </c>
      <c r="C94" s="137"/>
      <c r="D94" s="146"/>
      <c r="E94" s="416"/>
      <c r="F94" s="429"/>
      <c r="G94" s="439"/>
      <c r="H94" s="416"/>
      <c r="I94" s="416"/>
      <c r="J94" s="416"/>
      <c r="K94" s="429"/>
      <c r="L94" s="471"/>
      <c r="N94" s="480"/>
      <c r="O94" s="216"/>
    </row>
    <row r="95" spans="1:15" ht="22.5" customHeight="1">
      <c r="A95" s="99"/>
      <c r="B95" s="379" t="s">
        <v>13</v>
      </c>
      <c r="C95" s="129"/>
      <c r="D95" s="139"/>
      <c r="E95" s="414"/>
      <c r="F95" s="427"/>
      <c r="G95" s="437"/>
      <c r="H95" s="414"/>
      <c r="I95" s="414"/>
      <c r="J95" s="414"/>
      <c r="K95" s="427"/>
      <c r="L95" s="469"/>
      <c r="N95" s="480"/>
      <c r="O95" s="216"/>
    </row>
    <row r="96" spans="1:15" ht="22.5" customHeight="1">
      <c r="A96" s="102"/>
      <c r="B96" s="124" t="s">
        <v>10</v>
      </c>
      <c r="C96" s="131"/>
      <c r="D96" s="141"/>
      <c r="E96" s="415"/>
      <c r="F96" s="430"/>
      <c r="G96" s="440"/>
      <c r="H96" s="415"/>
      <c r="I96" s="415"/>
      <c r="J96" s="415"/>
      <c r="K96" s="430"/>
      <c r="L96" s="472"/>
      <c r="N96" s="480"/>
      <c r="O96" s="216"/>
    </row>
    <row r="97" spans="1:15" ht="22.5" customHeight="1">
      <c r="A97" s="103" t="s">
        <v>127</v>
      </c>
      <c r="B97" s="381" t="s">
        <v>9</v>
      </c>
      <c r="C97" s="137"/>
      <c r="D97" s="146"/>
      <c r="E97" s="417"/>
      <c r="F97" s="431"/>
      <c r="G97" s="441"/>
      <c r="H97" s="417"/>
      <c r="I97" s="417"/>
      <c r="J97" s="417"/>
      <c r="K97" s="431"/>
      <c r="L97" s="473"/>
      <c r="N97" s="480"/>
      <c r="O97" s="216"/>
    </row>
    <row r="98" spans="1:15" ht="22.5" customHeight="1">
      <c r="A98" s="99"/>
      <c r="B98" s="379" t="s">
        <v>13</v>
      </c>
      <c r="C98" s="129"/>
      <c r="D98" s="139"/>
      <c r="E98" s="414"/>
      <c r="F98" s="427"/>
      <c r="G98" s="437"/>
      <c r="H98" s="414"/>
      <c r="I98" s="414"/>
      <c r="J98" s="414"/>
      <c r="K98" s="427"/>
      <c r="L98" s="469"/>
      <c r="N98" s="480"/>
      <c r="O98" s="216"/>
    </row>
    <row r="99" spans="1:15" ht="22.5" customHeight="1">
      <c r="A99" s="100"/>
      <c r="B99" s="122" t="s">
        <v>22</v>
      </c>
      <c r="C99" s="135"/>
      <c r="D99" s="145"/>
      <c r="E99" s="421"/>
      <c r="F99" s="428"/>
      <c r="G99" s="438"/>
      <c r="H99" s="421"/>
      <c r="I99" s="421"/>
      <c r="J99" s="421"/>
      <c r="K99" s="463"/>
      <c r="L99" s="474"/>
      <c r="N99" s="480"/>
      <c r="O99" s="216"/>
    </row>
    <row r="100" spans="1:15" ht="18.75" customHeight="1">
      <c r="A100" s="373" t="s">
        <v>176</v>
      </c>
      <c r="B100" s="392"/>
      <c r="C100" s="118" t="s">
        <v>26</v>
      </c>
      <c r="D100" s="118"/>
      <c r="E100" s="118"/>
      <c r="F100" s="240" t="s">
        <v>27</v>
      </c>
      <c r="G100" s="226"/>
      <c r="H100" s="118" t="s">
        <v>28</v>
      </c>
      <c r="I100" s="118"/>
      <c r="J100" s="118" t="s">
        <v>19</v>
      </c>
      <c r="K100" s="240"/>
      <c r="L100" s="475"/>
    </row>
    <row r="101" spans="1:15" ht="18.75" customHeight="1">
      <c r="A101" s="374"/>
      <c r="B101" s="393"/>
      <c r="C101" s="405" t="s">
        <v>196</v>
      </c>
      <c r="D101" s="405"/>
      <c r="E101" s="405"/>
      <c r="F101" s="435"/>
      <c r="G101" s="444" t="s">
        <v>23</v>
      </c>
      <c r="H101" s="435"/>
      <c r="I101" s="451" t="s">
        <v>57</v>
      </c>
      <c r="J101" s="458"/>
      <c r="K101" s="465"/>
      <c r="L101" s="478" t="s">
        <v>68</v>
      </c>
    </row>
    <row r="102" spans="1:15" ht="18.75" customHeight="1">
      <c r="A102" s="374"/>
      <c r="B102" s="393"/>
      <c r="C102" s="405" t="s">
        <v>195</v>
      </c>
      <c r="D102" s="405"/>
      <c r="E102" s="405"/>
      <c r="F102" s="435"/>
      <c r="G102" s="444" t="s">
        <v>23</v>
      </c>
      <c r="H102" s="435"/>
      <c r="I102" s="451" t="s">
        <v>57</v>
      </c>
      <c r="J102" s="458"/>
      <c r="K102" s="465"/>
      <c r="L102" s="478" t="s">
        <v>68</v>
      </c>
    </row>
    <row r="103" spans="1:15" ht="18.75" customHeight="1">
      <c r="A103" s="375"/>
      <c r="B103" s="394"/>
      <c r="C103" s="119" t="s">
        <v>10</v>
      </c>
      <c r="D103" s="119"/>
      <c r="E103" s="119"/>
      <c r="F103" s="433"/>
      <c r="G103" s="443"/>
      <c r="H103" s="445"/>
      <c r="I103" s="445"/>
      <c r="J103" s="459"/>
      <c r="K103" s="466"/>
      <c r="L103" s="479" t="s">
        <v>68</v>
      </c>
    </row>
    <row r="104" spans="1:15" ht="14.25" customHeight="1">
      <c r="A104" s="369"/>
      <c r="B104" s="386"/>
      <c r="C104" s="386"/>
      <c r="D104" s="386"/>
      <c r="E104" s="386"/>
      <c r="F104" s="386"/>
      <c r="G104" s="386"/>
      <c r="H104" s="446" t="s">
        <v>210</v>
      </c>
      <c r="I104" s="446"/>
      <c r="J104" s="446"/>
      <c r="K104" s="446"/>
      <c r="L104" s="446"/>
    </row>
    <row r="105" spans="1:15" ht="14.25" customHeight="1">
      <c r="A105" s="369"/>
      <c r="B105" s="388"/>
      <c r="C105" s="388"/>
      <c r="D105" s="388"/>
      <c r="E105" s="388"/>
      <c r="F105" s="388"/>
      <c r="G105" s="388"/>
      <c r="H105" s="388"/>
      <c r="I105" s="388"/>
      <c r="J105" s="388"/>
      <c r="K105" s="388"/>
      <c r="L105" s="388"/>
    </row>
    <row r="106" spans="1:15" ht="14.25" customHeight="1">
      <c r="A106" s="369"/>
      <c r="B106" s="387"/>
      <c r="C106" s="387"/>
      <c r="D106" s="387"/>
      <c r="E106" s="387"/>
      <c r="F106" s="387"/>
      <c r="G106" s="387"/>
      <c r="H106" s="387"/>
      <c r="I106" s="387"/>
      <c r="J106" s="387"/>
      <c r="K106" s="387"/>
      <c r="L106" s="387"/>
    </row>
    <row r="107" spans="1:15" ht="22.5" customHeight="1">
      <c r="B107" s="389" t="s">
        <v>3</v>
      </c>
      <c r="C107" s="389"/>
      <c r="D107" s="389"/>
      <c r="E107" s="389"/>
      <c r="F107" s="389"/>
      <c r="G107" s="389"/>
      <c r="H107" s="389"/>
      <c r="I107" s="389"/>
      <c r="J107" s="389"/>
      <c r="K107" s="464"/>
    </row>
    <row r="108" spans="1:15" ht="27" customHeight="1">
      <c r="B108" s="390" t="s">
        <v>99</v>
      </c>
      <c r="C108" s="390" t="s">
        <v>14</v>
      </c>
      <c r="D108" s="390" t="s">
        <v>31</v>
      </c>
      <c r="E108" s="390" t="s">
        <v>71</v>
      </c>
      <c r="F108" s="127"/>
      <c r="G108" s="127"/>
    </row>
    <row r="109" spans="1:15" ht="27" customHeight="1">
      <c r="B109" s="390"/>
      <c r="C109" s="41" t="s">
        <v>8</v>
      </c>
      <c r="D109" s="409" t="s">
        <v>36</v>
      </c>
      <c r="E109" s="422">
        <f>E51</f>
        <v>0</v>
      </c>
      <c r="F109" s="422"/>
      <c r="G109" s="422"/>
      <c r="H109" s="422"/>
    </row>
    <row r="110" spans="1:15" ht="27" customHeight="1">
      <c r="C110" s="41"/>
      <c r="D110" s="409" t="s">
        <v>82</v>
      </c>
      <c r="E110" s="423">
        <f>E52</f>
        <v>0</v>
      </c>
      <c r="F110" s="423"/>
      <c r="G110" s="423"/>
      <c r="H110" s="449"/>
      <c r="I110" s="452"/>
      <c r="J110" s="457"/>
      <c r="K110" s="457"/>
      <c r="L110" s="457"/>
    </row>
    <row r="111" spans="1:15" ht="18.75" customHeight="1">
      <c r="A111" s="370"/>
      <c r="B111" s="370"/>
    </row>
    <row r="112" spans="1:15" s="363" customFormat="1" ht="39.75" customHeight="1">
      <c r="A112" s="371"/>
      <c r="C112" s="406" t="s">
        <v>73</v>
      </c>
      <c r="D112" s="411"/>
      <c r="E112" s="411"/>
      <c r="F112" s="411"/>
      <c r="G112" s="411"/>
      <c r="H112" s="411"/>
      <c r="I112" s="411"/>
      <c r="J112" s="411"/>
      <c r="K112" s="411"/>
      <c r="L112" s="411"/>
    </row>
    <row r="113" spans="1:12" ht="14.25" customHeight="1">
      <c r="A113" s="147"/>
      <c r="B113" s="388"/>
      <c r="C113" s="388"/>
      <c r="D113" s="388"/>
      <c r="E113" s="388"/>
      <c r="F113" s="388"/>
      <c r="G113" s="388"/>
      <c r="H113" s="388"/>
      <c r="I113" s="388"/>
      <c r="J113" s="388"/>
      <c r="K113" s="388"/>
      <c r="L113" s="388"/>
    </row>
    <row r="114" spans="1:12" ht="14.25" customHeight="1">
      <c r="A114" s="369"/>
      <c r="B114" s="388"/>
      <c r="C114" s="388"/>
      <c r="D114" s="388"/>
      <c r="E114" s="388"/>
      <c r="F114" s="388"/>
      <c r="G114" s="388"/>
      <c r="H114" s="388"/>
      <c r="I114" s="388"/>
      <c r="J114" s="388"/>
      <c r="K114" s="388"/>
      <c r="L114" s="388"/>
    </row>
    <row r="115" spans="1:12" ht="14.25" customHeight="1">
      <c r="A115" s="369"/>
      <c r="B115" s="388"/>
      <c r="C115" s="388"/>
      <c r="D115" s="388"/>
      <c r="E115" s="388"/>
      <c r="F115" s="388"/>
      <c r="G115" s="388"/>
      <c r="H115" s="388"/>
      <c r="I115" s="388"/>
      <c r="J115" s="388"/>
      <c r="K115" s="388"/>
      <c r="L115" s="388"/>
    </row>
    <row r="116" spans="1:12" ht="14.25" customHeight="1">
      <c r="A116" s="369"/>
      <c r="B116" s="388"/>
      <c r="C116" s="388"/>
      <c r="D116" s="388"/>
      <c r="E116" s="388"/>
      <c r="F116" s="388"/>
      <c r="G116" s="388"/>
      <c r="H116" s="388"/>
      <c r="I116" s="388"/>
      <c r="J116" s="388"/>
      <c r="K116" s="388"/>
      <c r="L116" s="388"/>
    </row>
    <row r="117" spans="1:12" ht="14.25" customHeight="1">
      <c r="A117" s="369"/>
      <c r="B117" s="388"/>
      <c r="C117" s="388"/>
      <c r="D117" s="388"/>
      <c r="E117" s="388"/>
      <c r="F117" s="388"/>
      <c r="G117" s="388"/>
      <c r="H117" s="388"/>
      <c r="I117" s="388"/>
      <c r="J117" s="388"/>
      <c r="K117" s="388"/>
      <c r="L117" s="388"/>
    </row>
    <row r="118" spans="1:12" ht="14.25" customHeight="1">
      <c r="A118" s="372"/>
      <c r="B118" s="391"/>
    </row>
  </sheetData>
  <mergeCells count="182">
    <mergeCell ref="K1:L1"/>
    <mergeCell ref="F2:I2"/>
    <mergeCell ref="F3:G3"/>
    <mergeCell ref="C4:D4"/>
    <mergeCell ref="C5:D5"/>
    <mergeCell ref="C6:D6"/>
    <mergeCell ref="C7:D7"/>
    <mergeCell ref="C8:D8"/>
    <mergeCell ref="C9:D9"/>
    <mergeCell ref="C10:D10"/>
    <mergeCell ref="C11:D11"/>
    <mergeCell ref="C12:D12"/>
    <mergeCell ref="C13:E13"/>
    <mergeCell ref="F13:G13"/>
    <mergeCell ref="H13:I13"/>
    <mergeCell ref="J13:L13"/>
    <mergeCell ref="C14:E14"/>
    <mergeCell ref="J14:K14"/>
    <mergeCell ref="C15:E15"/>
    <mergeCell ref="J15:K15"/>
    <mergeCell ref="C16:E16"/>
    <mergeCell ref="F16:G16"/>
    <mergeCell ref="H16:I16"/>
    <mergeCell ref="J16:K16"/>
    <mergeCell ref="H17:L17"/>
    <mergeCell ref="B18:L18"/>
    <mergeCell ref="B19:L19"/>
    <mergeCell ref="B20:J20"/>
    <mergeCell ref="E22:H22"/>
    <mergeCell ref="E23:G23"/>
    <mergeCell ref="A24:B24"/>
    <mergeCell ref="C25:L25"/>
    <mergeCell ref="B26:L26"/>
    <mergeCell ref="B27:L27"/>
    <mergeCell ref="B28:L28"/>
    <mergeCell ref="K30:L30"/>
    <mergeCell ref="F31:I31"/>
    <mergeCell ref="F32:G32"/>
    <mergeCell ref="C33:D33"/>
    <mergeCell ref="C34:D34"/>
    <mergeCell ref="C35:D35"/>
    <mergeCell ref="C36:D36"/>
    <mergeCell ref="C37:D37"/>
    <mergeCell ref="C38:D38"/>
    <mergeCell ref="C39:D39"/>
    <mergeCell ref="C40:D40"/>
    <mergeCell ref="C41:D41"/>
    <mergeCell ref="C42:E42"/>
    <mergeCell ref="F42:G42"/>
    <mergeCell ref="H42:I42"/>
    <mergeCell ref="J42:L42"/>
    <mergeCell ref="C43:E43"/>
    <mergeCell ref="J43:K43"/>
    <mergeCell ref="C44:E44"/>
    <mergeCell ref="J44:K44"/>
    <mergeCell ref="C45:E45"/>
    <mergeCell ref="F45:G45"/>
    <mergeCell ref="H45:I45"/>
    <mergeCell ref="J45:K45"/>
    <mergeCell ref="H46:L46"/>
    <mergeCell ref="B47:L47"/>
    <mergeCell ref="B48:L48"/>
    <mergeCell ref="B49:J49"/>
    <mergeCell ref="E51:H51"/>
    <mergeCell ref="E52:G52"/>
    <mergeCell ref="A53:B53"/>
    <mergeCell ref="C54:L54"/>
    <mergeCell ref="B55:L55"/>
    <mergeCell ref="B56:L56"/>
    <mergeCell ref="B57:L57"/>
    <mergeCell ref="K59:L59"/>
    <mergeCell ref="F60:I60"/>
    <mergeCell ref="F61:G61"/>
    <mergeCell ref="C62:D62"/>
    <mergeCell ref="C63:D63"/>
    <mergeCell ref="C64:D64"/>
    <mergeCell ref="C65:D65"/>
    <mergeCell ref="C66:D66"/>
    <mergeCell ref="C67:D67"/>
    <mergeCell ref="C68:D68"/>
    <mergeCell ref="C69:D69"/>
    <mergeCell ref="C70:D70"/>
    <mergeCell ref="C71:E71"/>
    <mergeCell ref="F71:G71"/>
    <mergeCell ref="H71:I71"/>
    <mergeCell ref="J71:L71"/>
    <mergeCell ref="C72:E72"/>
    <mergeCell ref="J72:K72"/>
    <mergeCell ref="C73:E73"/>
    <mergeCell ref="J73:K73"/>
    <mergeCell ref="C74:E74"/>
    <mergeCell ref="F74:G74"/>
    <mergeCell ref="H74:I74"/>
    <mergeCell ref="J74:K74"/>
    <mergeCell ref="H75:L75"/>
    <mergeCell ref="B76:L76"/>
    <mergeCell ref="B77:L77"/>
    <mergeCell ref="B78:J78"/>
    <mergeCell ref="E80:H80"/>
    <mergeCell ref="E81:G81"/>
    <mergeCell ref="A82:B82"/>
    <mergeCell ref="C83:L83"/>
    <mergeCell ref="B84:L84"/>
    <mergeCell ref="B85:L85"/>
    <mergeCell ref="B86:L86"/>
    <mergeCell ref="K88:L88"/>
    <mergeCell ref="F89:I89"/>
    <mergeCell ref="F90:G90"/>
    <mergeCell ref="C91:D91"/>
    <mergeCell ref="C92:D92"/>
    <mergeCell ref="C93:D93"/>
    <mergeCell ref="C94:D94"/>
    <mergeCell ref="C95:D95"/>
    <mergeCell ref="C96:D96"/>
    <mergeCell ref="C97:D97"/>
    <mergeCell ref="C98:D98"/>
    <mergeCell ref="C99:D99"/>
    <mergeCell ref="C100:E100"/>
    <mergeCell ref="F100:G100"/>
    <mergeCell ref="H100:I100"/>
    <mergeCell ref="J100:L100"/>
    <mergeCell ref="C101:E101"/>
    <mergeCell ref="J101:K101"/>
    <mergeCell ref="C102:E102"/>
    <mergeCell ref="J102:K102"/>
    <mergeCell ref="C103:E103"/>
    <mergeCell ref="F103:G103"/>
    <mergeCell ref="H103:I103"/>
    <mergeCell ref="J103:K103"/>
    <mergeCell ref="H104:L104"/>
    <mergeCell ref="B105:L105"/>
    <mergeCell ref="B106:L106"/>
    <mergeCell ref="B107:J107"/>
    <mergeCell ref="E109:H109"/>
    <mergeCell ref="E110:G110"/>
    <mergeCell ref="A111:B111"/>
    <mergeCell ref="C112:L112"/>
    <mergeCell ref="B113:L113"/>
    <mergeCell ref="B114:L114"/>
    <mergeCell ref="B115:L115"/>
    <mergeCell ref="B116:L116"/>
    <mergeCell ref="B117:L117"/>
    <mergeCell ref="A2:B3"/>
    <mergeCell ref="C2:D3"/>
    <mergeCell ref="E2:E3"/>
    <mergeCell ref="J2:J3"/>
    <mergeCell ref="K2:L3"/>
    <mergeCell ref="A4:A6"/>
    <mergeCell ref="A7:A9"/>
    <mergeCell ref="A10:A12"/>
    <mergeCell ref="A13:B16"/>
    <mergeCell ref="A31:B32"/>
    <mergeCell ref="C31:D32"/>
    <mergeCell ref="E31:E32"/>
    <mergeCell ref="J31:J32"/>
    <mergeCell ref="K31:L32"/>
    <mergeCell ref="A33:A35"/>
    <mergeCell ref="A36:A38"/>
    <mergeCell ref="A39:A41"/>
    <mergeCell ref="A42:B45"/>
    <mergeCell ref="A60:B61"/>
    <mergeCell ref="C60:D61"/>
    <mergeCell ref="E60:E61"/>
    <mergeCell ref="J60:J61"/>
    <mergeCell ref="K60:L61"/>
    <mergeCell ref="A62:A64"/>
    <mergeCell ref="A65:A67"/>
    <mergeCell ref="A68:A70"/>
    <mergeCell ref="A71:B74"/>
    <mergeCell ref="A89:B90"/>
    <mergeCell ref="C89:D90"/>
    <mergeCell ref="E89:E90"/>
    <mergeCell ref="J89:J90"/>
    <mergeCell ref="K89:L90"/>
    <mergeCell ref="A91:A93"/>
    <mergeCell ref="A94:A96"/>
    <mergeCell ref="A97:A99"/>
    <mergeCell ref="A100:B103"/>
    <mergeCell ref="N1:N12"/>
    <mergeCell ref="N30:N41"/>
    <mergeCell ref="N59:N70"/>
    <mergeCell ref="N88:N99"/>
  </mergeCells>
  <phoneticPr fontId="3"/>
  <pageMargins left="0.51181102362204722" right="0.39370078740157483" top="0.47244094488188976" bottom="0.31496062992125984" header="0.35433070866141736" footer="0.19685039370078741"/>
  <pageSetup paperSize="9" scale="97" fitToWidth="1" fitToHeight="1" orientation="landscape" usePrinterDefaults="1" r:id="rId1"/>
  <headerFooter alignWithMargins="0"/>
  <rowBreaks count="3" manualBreakCount="3">
    <brk id="29" max="11" man="1"/>
    <brk id="58" max="11" man="1"/>
    <brk id="87"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7">
    <tabColor rgb="FF7030A0"/>
  </sheetPr>
  <dimension ref="A1:R25"/>
  <sheetViews>
    <sheetView view="pageBreakPreview" zoomScale="85" zoomScaleSheetLayoutView="85" workbookViewId="0">
      <selection activeCell="L16" sqref="L16"/>
    </sheetView>
  </sheetViews>
  <sheetFormatPr defaultColWidth="9" defaultRowHeight="13.5"/>
  <cols>
    <col min="1" max="1" width="7.77734375" style="93" customWidth="1"/>
    <col min="2" max="2" width="2.6640625" style="93" customWidth="1"/>
    <col min="3" max="10" width="4.6640625" style="93" customWidth="1"/>
    <col min="11" max="11" width="12.44140625" style="93" bestFit="1" customWidth="1"/>
    <col min="12" max="12" width="30.6640625" style="93" customWidth="1"/>
    <col min="13" max="13" width="6.44140625" style="93" bestFit="1" customWidth="1"/>
    <col min="14" max="14" width="40.6640625" style="93" customWidth="1"/>
    <col min="15" max="15" width="11" style="93" bestFit="1" customWidth="1"/>
    <col min="16" max="16384" width="9" style="93"/>
  </cols>
  <sheetData>
    <row r="1" spans="1:18" ht="18.75" customHeight="1">
      <c r="A1" s="94"/>
      <c r="B1" s="94"/>
      <c r="C1" s="94"/>
      <c r="D1" s="106"/>
      <c r="E1" s="127"/>
      <c r="F1" s="127"/>
      <c r="G1" s="127"/>
      <c r="H1" s="127"/>
      <c r="I1" s="127"/>
      <c r="J1" s="239"/>
      <c r="K1" s="147"/>
      <c r="L1" s="239"/>
      <c r="M1" s="41"/>
      <c r="N1" s="87" t="s">
        <v>126</v>
      </c>
      <c r="Q1" s="460"/>
      <c r="R1" s="460"/>
    </row>
    <row r="2" spans="1:18" ht="28.5">
      <c r="A2" s="481" t="s">
        <v>50</v>
      </c>
      <c r="B2" s="481"/>
      <c r="C2" s="481"/>
      <c r="D2" s="481"/>
      <c r="E2" s="481"/>
      <c r="F2" s="481"/>
      <c r="G2" s="481"/>
      <c r="H2" s="481"/>
      <c r="I2" s="481"/>
      <c r="J2" s="481"/>
      <c r="K2" s="481"/>
      <c r="L2" s="481"/>
      <c r="M2" s="481"/>
      <c r="N2" s="481"/>
    </row>
    <row r="4" spans="1:18" ht="18.75" customHeight="1">
      <c r="A4" s="482" t="s">
        <v>80</v>
      </c>
      <c r="B4" s="488"/>
      <c r="C4" s="488"/>
      <c r="D4" s="495"/>
      <c r="E4" s="499" t="s">
        <v>128</v>
      </c>
      <c r="F4" s="499"/>
      <c r="G4" s="499"/>
      <c r="H4" s="499"/>
      <c r="I4" s="499"/>
      <c r="J4" s="495"/>
      <c r="K4" s="495" t="s">
        <v>15</v>
      </c>
      <c r="L4" s="515" t="s">
        <v>11</v>
      </c>
      <c r="M4" s="521" t="s">
        <v>83</v>
      </c>
      <c r="N4" s="526"/>
    </row>
    <row r="5" spans="1:18" ht="18.75" customHeight="1">
      <c r="A5" s="483"/>
      <c r="B5" s="489"/>
      <c r="C5" s="489"/>
      <c r="D5" s="496"/>
      <c r="E5" s="496"/>
      <c r="F5" s="496"/>
      <c r="G5" s="496"/>
      <c r="H5" s="496"/>
      <c r="I5" s="496"/>
      <c r="J5" s="496"/>
      <c r="K5" s="496"/>
      <c r="L5" s="516"/>
      <c r="M5" s="522"/>
      <c r="N5" s="527"/>
    </row>
    <row r="6" spans="1:18" ht="30" customHeight="1">
      <c r="A6" s="484"/>
      <c r="B6" s="490"/>
      <c r="C6" s="490"/>
      <c r="D6" s="497"/>
      <c r="E6" s="500"/>
      <c r="F6" s="504"/>
      <c r="G6" s="504"/>
      <c r="H6" s="504"/>
      <c r="I6" s="504"/>
      <c r="J6" s="507"/>
      <c r="K6" s="511"/>
      <c r="L6" s="517"/>
      <c r="M6" s="523"/>
      <c r="N6" s="528"/>
      <c r="O6" s="127"/>
    </row>
    <row r="7" spans="1:18" ht="30" customHeight="1">
      <c r="A7" s="484"/>
      <c r="B7" s="490"/>
      <c r="C7" s="490"/>
      <c r="D7" s="497"/>
      <c r="E7" s="500"/>
      <c r="F7" s="504"/>
      <c r="G7" s="504"/>
      <c r="H7" s="504"/>
      <c r="I7" s="504"/>
      <c r="J7" s="507"/>
      <c r="K7" s="511"/>
      <c r="L7" s="517"/>
      <c r="M7" s="523"/>
      <c r="N7" s="528"/>
      <c r="O7" s="127"/>
    </row>
    <row r="8" spans="1:18" ht="30" customHeight="1">
      <c r="A8" s="484"/>
      <c r="B8" s="490"/>
      <c r="C8" s="490"/>
      <c r="D8" s="497"/>
      <c r="E8" s="500"/>
      <c r="F8" s="504"/>
      <c r="G8" s="504"/>
      <c r="H8" s="504"/>
      <c r="I8" s="504"/>
      <c r="J8" s="507"/>
      <c r="K8" s="511"/>
      <c r="L8" s="517"/>
      <c r="M8" s="523"/>
      <c r="N8" s="528"/>
      <c r="O8" s="127"/>
    </row>
    <row r="9" spans="1:18" ht="30" customHeight="1">
      <c r="A9" s="484"/>
      <c r="B9" s="490"/>
      <c r="C9" s="490"/>
      <c r="D9" s="497"/>
      <c r="E9" s="500"/>
      <c r="F9" s="504"/>
      <c r="G9" s="504"/>
      <c r="H9" s="504"/>
      <c r="I9" s="504"/>
      <c r="J9" s="507"/>
      <c r="K9" s="511"/>
      <c r="L9" s="518"/>
      <c r="M9" s="523"/>
      <c r="N9" s="528"/>
      <c r="O9" s="127"/>
    </row>
    <row r="10" spans="1:18" ht="30" customHeight="1">
      <c r="A10" s="484"/>
      <c r="B10" s="490"/>
      <c r="C10" s="490"/>
      <c r="D10" s="497"/>
      <c r="E10" s="500"/>
      <c r="F10" s="504"/>
      <c r="G10" s="504"/>
      <c r="H10" s="504"/>
      <c r="I10" s="504"/>
      <c r="J10" s="507"/>
      <c r="K10" s="511"/>
      <c r="L10" s="518"/>
      <c r="M10" s="523"/>
      <c r="N10" s="528"/>
      <c r="O10" s="127"/>
    </row>
    <row r="11" spans="1:18" ht="30" customHeight="1">
      <c r="A11" s="484"/>
      <c r="B11" s="490"/>
      <c r="C11" s="490"/>
      <c r="D11" s="497"/>
      <c r="E11" s="501"/>
      <c r="F11" s="505"/>
      <c r="G11" s="505"/>
      <c r="H11" s="505"/>
      <c r="I11" s="505"/>
      <c r="J11" s="508"/>
      <c r="K11" s="511"/>
      <c r="L11" s="518"/>
      <c r="M11" s="523"/>
      <c r="N11" s="528"/>
      <c r="O11" s="246" t="s">
        <v>34</v>
      </c>
    </row>
    <row r="12" spans="1:18" ht="30" customHeight="1">
      <c r="A12" s="485"/>
      <c r="B12" s="491"/>
      <c r="C12" s="491"/>
      <c r="D12" s="498"/>
      <c r="E12" s="502"/>
      <c r="F12" s="506"/>
      <c r="G12" s="506"/>
      <c r="H12" s="506"/>
      <c r="I12" s="506"/>
      <c r="J12" s="509"/>
      <c r="K12" s="512"/>
      <c r="L12" s="519"/>
      <c r="M12" s="524"/>
      <c r="N12" s="529"/>
      <c r="O12" s="246" t="s">
        <v>49</v>
      </c>
    </row>
    <row r="15" spans="1:18" ht="23.25" customHeight="1">
      <c r="A15" s="486" t="s">
        <v>135</v>
      </c>
      <c r="B15" s="492"/>
      <c r="C15" s="239" t="s">
        <v>130</v>
      </c>
    </row>
    <row r="16" spans="1:18" ht="23.25" customHeight="1">
      <c r="B16" s="94"/>
      <c r="C16" s="494" t="s">
        <v>201</v>
      </c>
      <c r="D16" s="494"/>
      <c r="E16" s="503">
        <f>'【様式１】選挙運動費用収支報告書（表紙）'!D4</f>
        <v>6</v>
      </c>
      <c r="F16" s="503" t="s">
        <v>14</v>
      </c>
      <c r="G16" s="503">
        <f>'【様式１】選挙運動費用収支報告書（表紙）'!F4</f>
        <v>8</v>
      </c>
      <c r="H16" s="503" t="s">
        <v>31</v>
      </c>
      <c r="I16" s="503">
        <f>'【様式１】選挙運動費用収支報告書（表紙）'!H4</f>
        <v>25</v>
      </c>
      <c r="J16" s="503" t="s">
        <v>71</v>
      </c>
      <c r="K16" s="513" t="s">
        <v>129</v>
      </c>
      <c r="L16" s="520">
        <f>'【様式１】選挙運動費用収支報告書（表紙）'!C6</f>
        <v>0</v>
      </c>
      <c r="M16" s="525" t="s">
        <v>17</v>
      </c>
    </row>
    <row r="17" spans="1:14" ht="17.25">
      <c r="A17" s="486"/>
      <c r="B17" s="486"/>
      <c r="C17" s="486"/>
      <c r="D17" s="239"/>
      <c r="E17" s="127"/>
      <c r="F17" s="127"/>
      <c r="G17" s="127"/>
      <c r="H17" s="127"/>
      <c r="I17" s="127"/>
      <c r="J17" s="127"/>
      <c r="K17" s="127"/>
      <c r="L17" s="127"/>
    </row>
    <row r="18" spans="1:14" ht="23.25" customHeight="1">
      <c r="A18" s="486" t="s">
        <v>136</v>
      </c>
      <c r="B18" s="493"/>
      <c r="C18" s="239" t="s">
        <v>66</v>
      </c>
      <c r="E18" s="127"/>
      <c r="F18" s="127"/>
      <c r="G18" s="127"/>
      <c r="H18" s="503" t="s">
        <v>36</v>
      </c>
      <c r="I18" s="503"/>
      <c r="J18" s="503"/>
      <c r="K18" s="514">
        <f>'【様式１】選挙運動費用収支報告書（表紙）'!T5</f>
        <v>0</v>
      </c>
      <c r="L18" s="514"/>
      <c r="M18" s="514"/>
      <c r="N18" s="530"/>
    </row>
    <row r="19" spans="1:14" ht="17.25">
      <c r="A19" s="239"/>
      <c r="B19" s="239"/>
      <c r="C19" s="239"/>
      <c r="D19" s="239"/>
      <c r="E19" s="127"/>
      <c r="F19" s="127"/>
      <c r="G19" s="127"/>
      <c r="H19" s="239"/>
      <c r="J19" s="510"/>
      <c r="K19" s="510"/>
    </row>
    <row r="20" spans="1:14" ht="23.25" customHeight="1">
      <c r="A20" s="486"/>
      <c r="B20" s="486"/>
      <c r="C20" s="486"/>
      <c r="D20" s="239"/>
      <c r="E20" s="127"/>
      <c r="F20" s="127"/>
      <c r="G20" s="127"/>
      <c r="H20" s="503" t="s">
        <v>82</v>
      </c>
      <c r="I20" s="503"/>
      <c r="J20" s="503"/>
      <c r="K20" s="513">
        <f>'【様式１】選挙運動費用収支報告書（表紙）'!T8</f>
        <v>0</v>
      </c>
      <c r="L20" s="513"/>
      <c r="M20" s="513"/>
    </row>
    <row r="21" spans="1:14" ht="18" customHeight="1">
      <c r="A21" s="486"/>
      <c r="B21" s="486"/>
      <c r="C21" s="486"/>
      <c r="D21" s="239"/>
      <c r="E21" s="127"/>
      <c r="F21" s="127"/>
      <c r="G21" s="127"/>
      <c r="H21" s="239"/>
      <c r="J21" s="510"/>
      <c r="K21" s="510"/>
    </row>
    <row r="22" spans="1:14" ht="23.25" customHeight="1">
      <c r="A22" s="486" t="s">
        <v>137</v>
      </c>
      <c r="B22" s="493"/>
      <c r="C22" s="239" t="s">
        <v>8</v>
      </c>
      <c r="D22" s="239"/>
      <c r="E22" s="127"/>
      <c r="F22" s="127"/>
      <c r="G22" s="127"/>
      <c r="H22" s="503" t="s">
        <v>36</v>
      </c>
      <c r="I22" s="503"/>
      <c r="J22" s="503"/>
      <c r="K22" s="514">
        <f>'【様式5】支出の部（計）'!E22</f>
        <v>0</v>
      </c>
      <c r="L22" s="514"/>
      <c r="M22" s="514"/>
    </row>
    <row r="23" spans="1:14" ht="17.25">
      <c r="A23" s="127"/>
      <c r="B23" s="127"/>
      <c r="C23" s="127"/>
      <c r="D23" s="127"/>
      <c r="E23" s="127"/>
      <c r="F23" s="127"/>
      <c r="G23" s="127"/>
      <c r="H23" s="239"/>
      <c r="J23" s="510"/>
      <c r="K23" s="510"/>
    </row>
    <row r="24" spans="1:14" ht="23.25" customHeight="1">
      <c r="A24" s="127"/>
      <c r="B24" s="127"/>
      <c r="C24" s="127"/>
      <c r="D24" s="127"/>
      <c r="E24" s="127"/>
      <c r="F24" s="127"/>
      <c r="G24" s="127"/>
      <c r="H24" s="503" t="s">
        <v>82</v>
      </c>
      <c r="I24" s="503"/>
      <c r="J24" s="503"/>
      <c r="K24" s="513">
        <f>'【様式5】支出の部（計）'!E23</f>
        <v>0</v>
      </c>
      <c r="L24" s="513"/>
      <c r="M24" s="513"/>
    </row>
    <row r="25" spans="1:14" ht="15" customHeight="1">
      <c r="A25" s="487"/>
      <c r="B25" s="492"/>
      <c r="C25" s="127"/>
    </row>
  </sheetData>
  <mergeCells count="37">
    <mergeCell ref="Q1:R1"/>
    <mergeCell ref="A2:N2"/>
    <mergeCell ref="A6:D6"/>
    <mergeCell ref="E6:J6"/>
    <mergeCell ref="M6:N6"/>
    <mergeCell ref="A7:D7"/>
    <mergeCell ref="E7:J7"/>
    <mergeCell ref="M7:N7"/>
    <mergeCell ref="A8:D8"/>
    <mergeCell ref="E8:J8"/>
    <mergeCell ref="M8:N8"/>
    <mergeCell ref="A9:D9"/>
    <mergeCell ref="E9:J9"/>
    <mergeCell ref="M9:N9"/>
    <mergeCell ref="A10:D10"/>
    <mergeCell ref="E10:J10"/>
    <mergeCell ref="M10:N10"/>
    <mergeCell ref="A11:D11"/>
    <mergeCell ref="E11:J11"/>
    <mergeCell ref="M11:N11"/>
    <mergeCell ref="A12:D12"/>
    <mergeCell ref="E12:J12"/>
    <mergeCell ref="M12:N12"/>
    <mergeCell ref="C16:D16"/>
    <mergeCell ref="H18:J18"/>
    <mergeCell ref="K18:M18"/>
    <mergeCell ref="H20:J20"/>
    <mergeCell ref="K20:M20"/>
    <mergeCell ref="H22:J22"/>
    <mergeCell ref="K22:M22"/>
    <mergeCell ref="H24:J24"/>
    <mergeCell ref="K24:M24"/>
    <mergeCell ref="A4:D5"/>
    <mergeCell ref="E4:J5"/>
    <mergeCell ref="K4:K5"/>
    <mergeCell ref="L4:L5"/>
    <mergeCell ref="M4:N5"/>
  </mergeCells>
  <phoneticPr fontId="3"/>
  <dataValidations count="2">
    <dataValidation type="list" allowBlank="1" showDropDown="0" showInputMessage="1" showErrorMessage="1" sqref="K6">
      <formula1>O11:O12</formula1>
    </dataValidation>
    <dataValidation type="list" allowBlank="1" showDropDown="0" showInputMessage="1" showErrorMessage="1" sqref="K7:K12">
      <formula1>$O$11:$O$12</formula1>
    </dataValidation>
  </dataValidations>
  <pageMargins left="0.98425196850393681" right="0.98425196850393681" top="0.59055118110236227" bottom="0.19685039370078741" header="0.51181102362204722" footer="0.51181102362204722"/>
  <pageSetup paperSize="9" scale="92" fitToWidth="1" fitToHeight="0" orientation="landscape" usePrinterDefaults="1" r:id="rId1"/>
  <rowBreaks count="1" manualBreakCount="1">
    <brk id="26" max="13"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dimension ref="A1:S26"/>
  <sheetViews>
    <sheetView view="pageBreakPreview" zoomScale="85" zoomScaleSheetLayoutView="85" workbookViewId="0">
      <selection activeCell="C13" sqref="C13:I13"/>
    </sheetView>
  </sheetViews>
  <sheetFormatPr defaultColWidth="9" defaultRowHeight="13.5"/>
  <cols>
    <col min="1" max="1" width="5.6640625" style="531" customWidth="1"/>
    <col min="2" max="2" width="3.109375" style="531" customWidth="1"/>
    <col min="3" max="12" width="4.6640625" style="531" customWidth="1"/>
    <col min="13" max="13" width="3.109375" style="531" customWidth="1"/>
    <col min="14" max="19" width="9" style="531"/>
    <col min="20" max="16384" width="9" style="34"/>
  </cols>
  <sheetData>
    <row r="1" spans="1:19" ht="14.25" customHeight="1">
      <c r="S1" s="390" t="s">
        <v>116</v>
      </c>
    </row>
    <row r="2" spans="1:19" ht="13.5" customHeight="1"/>
    <row r="3" spans="1:19" ht="28.5">
      <c r="B3" s="535" t="s">
        <v>94</v>
      </c>
      <c r="C3" s="535"/>
      <c r="D3" s="535"/>
      <c r="E3" s="535"/>
      <c r="F3" s="535"/>
      <c r="G3" s="535"/>
      <c r="H3" s="535"/>
      <c r="I3" s="535"/>
      <c r="J3" s="535"/>
      <c r="K3" s="535"/>
      <c r="L3" s="535"/>
      <c r="M3" s="535"/>
      <c r="N3" s="535"/>
      <c r="O3" s="535"/>
      <c r="P3" s="535"/>
      <c r="Q3" s="535"/>
      <c r="R3" s="535"/>
    </row>
    <row r="4" spans="1:19" ht="7.5" customHeight="1">
      <c r="C4" s="58"/>
      <c r="D4" s="58"/>
      <c r="E4" s="58"/>
      <c r="F4" s="58"/>
      <c r="G4" s="58"/>
      <c r="H4" s="58"/>
      <c r="I4" s="58"/>
      <c r="J4" s="58"/>
    </row>
    <row r="5" spans="1:19" ht="15" customHeight="1">
      <c r="C5" s="58"/>
      <c r="D5" s="58"/>
      <c r="E5" s="58"/>
      <c r="F5" s="58"/>
      <c r="G5" s="58"/>
      <c r="H5" s="58"/>
      <c r="I5" s="58"/>
      <c r="J5" s="58"/>
    </row>
    <row r="6" spans="1:19" ht="72" customHeight="1">
      <c r="B6" s="536" t="s">
        <v>96</v>
      </c>
      <c r="C6" s="540"/>
      <c r="D6" s="540"/>
      <c r="E6" s="540"/>
      <c r="F6" s="540"/>
      <c r="G6" s="540"/>
      <c r="H6" s="540"/>
      <c r="I6" s="540"/>
      <c r="J6" s="540"/>
      <c r="K6" s="540"/>
      <c r="L6" s="540"/>
      <c r="M6" s="540" t="s">
        <v>97</v>
      </c>
      <c r="N6" s="540"/>
      <c r="O6" s="540"/>
      <c r="P6" s="540"/>
      <c r="Q6" s="540"/>
      <c r="R6" s="551"/>
    </row>
    <row r="7" spans="1:19" ht="72" customHeight="1">
      <c r="B7" s="537"/>
      <c r="C7" s="541"/>
      <c r="D7" s="541"/>
      <c r="E7" s="541"/>
      <c r="F7" s="541"/>
      <c r="G7" s="541"/>
      <c r="H7" s="541"/>
      <c r="I7" s="541"/>
      <c r="J7" s="541"/>
      <c r="K7" s="541"/>
      <c r="L7" s="547"/>
      <c r="M7" s="548"/>
      <c r="N7" s="548"/>
      <c r="O7" s="548"/>
      <c r="P7" s="548"/>
      <c r="Q7" s="548"/>
      <c r="R7" s="552"/>
    </row>
    <row r="8" spans="1:19" ht="14.25" customHeight="1">
      <c r="C8" s="58"/>
      <c r="D8" s="58"/>
      <c r="E8" s="58"/>
      <c r="F8" s="58"/>
      <c r="G8" s="58"/>
      <c r="H8" s="58"/>
      <c r="I8" s="58"/>
      <c r="J8" s="58"/>
    </row>
    <row r="9" spans="1:19" ht="16.5" customHeight="1">
      <c r="B9" s="538" t="s">
        <v>102</v>
      </c>
      <c r="C9" s="542" t="s">
        <v>130</v>
      </c>
      <c r="D9" s="542"/>
      <c r="E9" s="542"/>
      <c r="F9" s="542"/>
      <c r="G9" s="542"/>
      <c r="H9" s="542"/>
      <c r="I9" s="542"/>
      <c r="J9" s="542"/>
      <c r="K9" s="542"/>
      <c r="L9" s="542"/>
      <c r="M9" s="62" t="s">
        <v>103</v>
      </c>
      <c r="N9" s="40" t="s">
        <v>43</v>
      </c>
    </row>
    <row r="10" spans="1:19" ht="12.75" customHeight="1">
      <c r="A10" s="36"/>
      <c r="B10" s="36"/>
      <c r="C10" s="542"/>
      <c r="D10" s="542"/>
      <c r="E10" s="542"/>
      <c r="F10" s="542"/>
      <c r="G10" s="542"/>
      <c r="H10" s="542"/>
      <c r="I10" s="542"/>
      <c r="J10" s="542"/>
      <c r="K10" s="542"/>
      <c r="L10" s="542"/>
      <c r="N10" s="61"/>
    </row>
    <row r="11" spans="1:19" ht="17.25" customHeight="1">
      <c r="A11" s="36"/>
      <c r="B11" s="36"/>
      <c r="C11" s="542" t="s">
        <v>201</v>
      </c>
      <c r="D11" s="503">
        <f>'【様式１】選挙運動費用収支報告書（表紙）'!D4</f>
        <v>6</v>
      </c>
      <c r="E11" s="503" t="s">
        <v>14</v>
      </c>
      <c r="F11" s="503">
        <f>'【様式１】選挙運動費用収支報告書（表紙）'!F4</f>
        <v>8</v>
      </c>
      <c r="G11" s="503" t="s">
        <v>31</v>
      </c>
      <c r="H11" s="503">
        <f>'【様式１】選挙運動費用収支報告書（表紙）'!H4</f>
        <v>25</v>
      </c>
      <c r="I11" s="544" t="s">
        <v>71</v>
      </c>
      <c r="J11" s="542" t="s">
        <v>129</v>
      </c>
      <c r="L11" s="542"/>
      <c r="M11" s="549"/>
      <c r="N11" s="545" t="s">
        <v>82</v>
      </c>
      <c r="O11" s="545">
        <f>'【様式１】選挙運動費用収支報告書（表紙）'!T8</f>
        <v>0</v>
      </c>
      <c r="P11" s="545"/>
      <c r="Q11" s="545"/>
      <c r="R11" s="545"/>
    </row>
    <row r="12" spans="1:19" ht="9" customHeight="1">
      <c r="A12" s="36"/>
      <c r="B12" s="36"/>
      <c r="C12" s="542"/>
      <c r="D12" s="542"/>
      <c r="E12" s="542"/>
      <c r="F12" s="542"/>
      <c r="G12" s="542"/>
      <c r="H12" s="542"/>
      <c r="I12" s="542"/>
      <c r="J12" s="542"/>
      <c r="K12" s="542"/>
      <c r="L12" s="542"/>
      <c r="N12" s="61"/>
    </row>
    <row r="13" spans="1:19" ht="17.25" customHeight="1">
      <c r="A13" s="36"/>
      <c r="B13" s="36"/>
      <c r="C13" s="543">
        <f>'【様式１】選挙運動費用収支報告書（表紙）'!C6</f>
        <v>0</v>
      </c>
      <c r="D13" s="543"/>
      <c r="E13" s="543"/>
      <c r="F13" s="543"/>
      <c r="G13" s="543"/>
      <c r="H13" s="543"/>
      <c r="I13" s="543"/>
      <c r="J13" s="545" t="s">
        <v>17</v>
      </c>
      <c r="K13" s="542"/>
      <c r="L13" s="542"/>
      <c r="N13" s="61"/>
    </row>
    <row r="14" spans="1:19" ht="9" customHeight="1">
      <c r="A14" s="36"/>
      <c r="B14" s="36"/>
      <c r="C14" s="542"/>
      <c r="D14" s="542"/>
      <c r="E14" s="542"/>
      <c r="F14" s="542"/>
      <c r="G14" s="542"/>
      <c r="H14" s="542"/>
      <c r="I14" s="542"/>
      <c r="J14" s="542"/>
      <c r="K14" s="542"/>
      <c r="L14" s="542"/>
      <c r="N14" s="61"/>
    </row>
    <row r="15" spans="1:19" ht="16.5" customHeight="1">
      <c r="A15" s="36"/>
      <c r="B15" s="36"/>
      <c r="C15" s="542"/>
      <c r="D15" s="542"/>
      <c r="E15" s="542"/>
      <c r="F15" s="542"/>
      <c r="G15" s="542"/>
      <c r="H15" s="542"/>
      <c r="I15" s="542"/>
      <c r="J15" s="542"/>
      <c r="K15" s="542"/>
      <c r="L15" s="542"/>
      <c r="M15" s="62" t="s">
        <v>104</v>
      </c>
      <c r="N15" s="40" t="s">
        <v>8</v>
      </c>
    </row>
    <row r="16" spans="1:19" ht="12" customHeight="1">
      <c r="A16" s="36"/>
      <c r="B16" s="36"/>
      <c r="C16" s="542"/>
      <c r="D16" s="542"/>
      <c r="E16" s="542"/>
      <c r="F16" s="542"/>
      <c r="G16" s="542"/>
      <c r="H16" s="542"/>
      <c r="I16" s="542"/>
      <c r="J16" s="542"/>
      <c r="K16" s="542"/>
      <c r="L16" s="542"/>
      <c r="N16" s="40"/>
    </row>
    <row r="17" spans="1:19" ht="17.25" customHeight="1">
      <c r="A17" s="36"/>
      <c r="B17" s="36"/>
      <c r="C17" s="542"/>
      <c r="D17" s="542"/>
      <c r="E17" s="542"/>
      <c r="F17" s="542"/>
      <c r="G17" s="542"/>
      <c r="H17" s="542"/>
      <c r="I17" s="542"/>
      <c r="J17" s="542"/>
      <c r="K17" s="542"/>
      <c r="L17" s="542"/>
      <c r="M17" s="549"/>
      <c r="N17" s="545" t="s">
        <v>82</v>
      </c>
      <c r="O17" s="545">
        <f>'【様式5】支出の部（計）'!E23</f>
        <v>0</v>
      </c>
      <c r="P17" s="545"/>
      <c r="Q17" s="545"/>
      <c r="R17" s="545"/>
      <c r="S17" s="61"/>
    </row>
    <row r="18" spans="1:19" ht="15" customHeight="1">
      <c r="A18" s="36"/>
      <c r="B18" s="36"/>
      <c r="C18" s="542"/>
      <c r="D18" s="542"/>
      <c r="E18" s="542"/>
      <c r="F18" s="542"/>
      <c r="G18" s="542"/>
      <c r="H18" s="542"/>
      <c r="I18" s="542"/>
      <c r="J18" s="542"/>
      <c r="K18" s="542"/>
      <c r="L18" s="542"/>
      <c r="N18" s="58"/>
      <c r="O18" s="550"/>
      <c r="P18" s="550"/>
      <c r="Q18" s="550"/>
      <c r="R18" s="550"/>
    </row>
    <row r="19" spans="1:19" ht="21" customHeight="1">
      <c r="A19" s="68" t="s">
        <v>85</v>
      </c>
      <c r="B19" s="68"/>
      <c r="J19" s="58"/>
    </row>
    <row r="20" spans="1:19" ht="21" customHeight="1">
      <c r="A20" s="532" t="s">
        <v>102</v>
      </c>
      <c r="B20" s="533" t="s">
        <v>180</v>
      </c>
      <c r="J20" s="58"/>
    </row>
    <row r="21" spans="1:19" ht="18" customHeight="1">
      <c r="A21" s="533"/>
      <c r="B21" s="533" t="s">
        <v>181</v>
      </c>
      <c r="J21" s="58"/>
    </row>
    <row r="22" spans="1:19" ht="21" customHeight="1">
      <c r="A22" s="532" t="s">
        <v>103</v>
      </c>
      <c r="B22" s="533" t="s">
        <v>182</v>
      </c>
      <c r="J22" s="58"/>
    </row>
    <row r="23" spans="1:19" ht="21" customHeight="1">
      <c r="A23" s="533"/>
      <c r="B23" s="533" t="s">
        <v>183</v>
      </c>
      <c r="J23" s="58"/>
    </row>
    <row r="24" spans="1:19" ht="21" customHeight="1">
      <c r="A24" s="532" t="s">
        <v>104</v>
      </c>
      <c r="B24" s="533" t="s">
        <v>184</v>
      </c>
      <c r="J24" s="58"/>
    </row>
    <row r="25" spans="1:19" ht="21" customHeight="1">
      <c r="A25" s="532" t="s">
        <v>55</v>
      </c>
      <c r="B25" s="539" t="s">
        <v>133</v>
      </c>
      <c r="J25" s="58"/>
    </row>
    <row r="26" spans="1:19" ht="14.25">
      <c r="A26" s="534"/>
      <c r="B26" s="534"/>
      <c r="J26" s="546"/>
      <c r="S26" s="553"/>
    </row>
  </sheetData>
  <mergeCells count="8">
    <mergeCell ref="B3:R3"/>
    <mergeCell ref="B6:L6"/>
    <mergeCell ref="M6:R6"/>
    <mergeCell ref="B7:L7"/>
    <mergeCell ref="M7:R7"/>
    <mergeCell ref="O11:R11"/>
    <mergeCell ref="C13:I13"/>
    <mergeCell ref="O17:R17"/>
  </mergeCells>
  <phoneticPr fontId="3"/>
  <dataValidations count="2">
    <dataValidation type="list" allowBlank="1" showDropDown="0" showInputMessage="1" showErrorMessage="1" error="この項目はリストから選択してください。" sqref="B65543:L65543 B131079:L131079 B196615:L196615 B262151:L262151 B327687:L327687 B393223:L393223 B458759:L458759 B524295:L524295 B589831:L589831 B655367:L655367 B720903:L720903 B786439:L786439 B851975:L851975 B917511:L917511 B983047:L983047">
      <formula1>"人件費,家屋費（選挙事務所費）,家屋費（集合会場費）,通信費,交通費,印刷費,広告費,文具費,食料費,休泊費,雑費"</formula1>
    </dataValidation>
    <dataValidation type="list" allowBlank="1" showDropDown="0" showInputMessage="1" showErrorMessage="1" error="この項目はリストから選択してください。" sqref="B7:L7">
      <formula1>"人　件　費,家　屋　費（選挙事務所費）,家　屋　費（集合会場費）,通　信　費,交　通　費,印　刷　費,広　告　費,文　具　費,食　糧　費,休　泊　費,雑　費"</formula1>
    </dataValidation>
  </dataValidations>
  <printOptions horizontalCentered="1" verticalCentered="1"/>
  <pageMargins left="0.78740157480314965" right="0.78740157480314965" top="0.78740157480314965" bottom="0.78740157480314965" header="0" footer="0"/>
  <pageSetup paperSize="9" scale="9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注意事項等</vt:lpstr>
      <vt:lpstr>【様式１】選挙運動費用収支報告書（表紙）</vt:lpstr>
      <vt:lpstr>【様式２】収入の部</vt:lpstr>
      <vt:lpstr>【様式3】支出費目別集計表</vt:lpstr>
      <vt:lpstr>【様式4-1】人件費</vt:lpstr>
      <vt:lpstr>【様式4-2の1】家屋費（選挙事務所費）</vt:lpstr>
      <vt:lpstr>【様式4-2の2】家屋費（集合会場費）</vt:lpstr>
      <vt:lpstr>【様式4-3】通信費</vt:lpstr>
      <vt:lpstr>【様式4-4】交通費</vt:lpstr>
      <vt:lpstr>【様式4-5】印刷費</vt:lpstr>
      <vt:lpstr>【様式4-6】広告費</vt:lpstr>
      <vt:lpstr>【様式4-7】文具費</vt:lpstr>
      <vt:lpstr>【様式4-8】食料費</vt:lpstr>
      <vt:lpstr>【様式4-9】休泊費</vt:lpstr>
      <vt:lpstr>【様式4-10】雑費</vt:lpstr>
      <vt:lpstr>【様式5】支出の部（計）</vt:lpstr>
      <vt:lpstr>【様式6】領収書等を徴し難い事情があった支出の明細書</vt:lpstr>
      <vt:lpstr>【様式7】振込明細書に係る支出目的書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林　二郎(手動)</cp:lastModifiedBy>
  <cp:lastPrinted>2019-01-31T03:01:14Z</cp:lastPrinted>
  <dcterms:created xsi:type="dcterms:W3CDTF">2020-02-07T04:36:26Z</dcterms:created>
  <dcterms:modified xsi:type="dcterms:W3CDTF">2024-07-23T10:14:50Z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NXPowerLiteLastOptimized">
    <vt:lpwstr>176027</vt:lpwstr>
  </property>
  <property fmtid="{D5CDD505-2E9C-101B-9397-08002B2CF9AE}" pid="3" name="NXPowerLiteSettings">
    <vt:lpwstr>F74006B004C800</vt:lpwstr>
  </property>
  <property fmtid="{D5CDD505-2E9C-101B-9397-08002B2CF9AE}" pid="4" name="NXPowerLiteVersion">
    <vt:lpwstr>S5.2.4</vt:lpwstr>
  </property>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2024-07-23T10:14:50Z</vt:filetime>
  </property>
</Properties>
</file>