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210" windowWidth="18315" windowHeight="11340"/>
  </bookViews>
  <sheets>
    <sheet name="7-1" sheetId="3" r:id="rId1"/>
    <sheet name="8-1-1" sheetId="1" r:id="rId2"/>
    <sheet name="10-2-1" sheetId="7" r:id="rId3"/>
  </sheets>
  <definedNames>
    <definedName name="_xlnm._FilterDatabase" localSheetId="0" hidden="1">'7-1'!$B$4:$Q$91</definedName>
    <definedName name="_N900110" localSheetId="2">#REF!</definedName>
    <definedName name="_N900110" localSheetId="0">#REF!</definedName>
    <definedName name="_N900110" localSheetId="1">#REF!</definedName>
    <definedName name="_N900110">#REF!</definedName>
    <definedName name="_Toc10130" localSheetId="0">'7-1'!$G$77</definedName>
    <definedName name="_xlnm.Database" localSheetId="2">#REF!</definedName>
    <definedName name="_xlnm.Database" localSheetId="0">#REF!</definedName>
    <definedName name="_xlnm.Database" localSheetId="1">#REF!</definedName>
    <definedName name="_xlnm.Database">#REF!</definedName>
    <definedName name="Ｆ_４" localSheetId="2">#REF!</definedName>
    <definedName name="Ｆ_４" localSheetId="0">#REF!</definedName>
    <definedName name="Ｆ_４" localSheetId="1">#REF!</definedName>
    <definedName name="Ｆ_４">#REF!</definedName>
    <definedName name="HTML_CodePage" hidden="1">932</definedName>
    <definedName name="HTML_Control" localSheetId="0"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2">#REF!</definedName>
    <definedName name="ｊｊ" localSheetId="0">#REF!</definedName>
    <definedName name="ｊｊ" localSheetId="1">#REF!</definedName>
    <definedName name="ｊｊ">#REF!</definedName>
    <definedName name="ｋｋ" localSheetId="2">#REF!</definedName>
    <definedName name="ｋｋ" localSheetId="0">#REF!</definedName>
    <definedName name="ｋｋ" localSheetId="1">#REF!</definedName>
    <definedName name="ｋｋ">#REF!</definedName>
    <definedName name="ｋｓｋｓｋｋｓ" localSheetId="2">#REF!</definedName>
    <definedName name="ｋｓｋｓｋｋｓ" localSheetId="1">#REF!</definedName>
    <definedName name="ｋｓｋｓｋｋｓ">#REF!</definedName>
    <definedName name="LFT_大項目比較表" localSheetId="2">#REF!</definedName>
    <definedName name="LFT_大項目比較表" localSheetId="0">#REF!</definedName>
    <definedName name="LFT_大項目比較表" localSheetId="1">#REF!</definedName>
    <definedName name="LFT_大項目比較表">#REF!</definedName>
    <definedName name="ｌｌｌ" localSheetId="2">#REF!</definedName>
    <definedName name="ｌｌｌ" localSheetId="0">#REF!</definedName>
    <definedName name="ｌｌｌ" localSheetId="1">#REF!</definedName>
    <definedName name="ｌｌｌ">#REF!</definedName>
    <definedName name="ＮＰ_６．８" localSheetId="2">#REF!</definedName>
    <definedName name="ＮＰ_６．８" localSheetId="0">#REF!</definedName>
    <definedName name="ＮＰ_６．８" localSheetId="1">#REF!</definedName>
    <definedName name="ＮＰ_６．８">#REF!</definedName>
    <definedName name="Ｐ_５" localSheetId="2">#REF!</definedName>
    <definedName name="Ｐ_５" localSheetId="0">#REF!</definedName>
    <definedName name="Ｐ_５" localSheetId="1">#REF!</definedName>
    <definedName name="Ｐ_５">#REF!</definedName>
    <definedName name="Ｐ_８" localSheetId="2">#REF!</definedName>
    <definedName name="Ｐ_８" localSheetId="0">#REF!</definedName>
    <definedName name="Ｐ_８" localSheetId="1">#REF!</definedName>
    <definedName name="Ｐ_８">#REF!</definedName>
    <definedName name="_xlnm.Print_Area" localSheetId="2">'10-2-1'!$A$1:$G$41</definedName>
    <definedName name="_xlnm.Print_Area" localSheetId="0">'7-1'!$A$1:$M$99</definedName>
    <definedName name="_xlnm.Print_Area" localSheetId="1">'8-1-1'!$A$1:$I$48</definedName>
    <definedName name="print_title" localSheetId="2">#REF!</definedName>
    <definedName name="print_title" localSheetId="0">#REF!</definedName>
    <definedName name="print_title" localSheetId="1">#REF!</definedName>
    <definedName name="print_title">#REF!</definedName>
    <definedName name="_xlnm.Print_Titles" localSheetId="0">'7-1'!$3:$4</definedName>
    <definedName name="sss" localSheetId="2">#REF!</definedName>
    <definedName name="sss" localSheetId="0">#REF!</definedName>
    <definedName name="sss" localSheetId="1">#REF!</definedName>
    <definedName name="sss">#REF!</definedName>
    <definedName name="Ｔ_１０" localSheetId="2">#REF!</definedName>
    <definedName name="Ｔ_１０" localSheetId="0">#REF!</definedName>
    <definedName name="Ｔ_１０" localSheetId="1">#REF!</definedName>
    <definedName name="Ｔ_１０">#REF!</definedName>
    <definedName name="t_15" localSheetId="2">#REF!</definedName>
    <definedName name="t_15" localSheetId="0">#REF!</definedName>
    <definedName name="t_15" localSheetId="1">#REF!</definedName>
    <definedName name="t_15">#REF!</definedName>
    <definedName name="TB修正" localSheetId="0" hidden="1">{"'2年債'!$A$1:$M$167"}</definedName>
    <definedName name="TB修正" hidden="1">{"'2年債'!$A$1:$M$167"}</definedName>
    <definedName name="モルタル" localSheetId="2">#REF!</definedName>
    <definedName name="モルタル" localSheetId="0">#REF!</definedName>
    <definedName name="モルタル" localSheetId="1">#REF!</definedName>
    <definedName name="モルタル">#REF!</definedName>
    <definedName name="レポート出力物件抽出_L" localSheetId="2">#REF!</definedName>
    <definedName name="レポート出力物件抽出_L" localSheetId="0">#REF!</definedName>
    <definedName name="レポート出力物件抽出_L" localSheetId="1">#REF!</definedName>
    <definedName name="レポート出力物件抽出_L">#REF!</definedName>
    <definedName name="外部ＯＰ" localSheetId="2">#REF!</definedName>
    <definedName name="外部ＯＰ" localSheetId="0">#REF!</definedName>
    <definedName name="外部ＯＰ" localSheetId="1">#REF!</definedName>
    <definedName name="外部ＯＰ">#REF!</definedName>
    <definedName name="外部ﾓﾙﾀﾙ" localSheetId="2">#REF!</definedName>
    <definedName name="外部ﾓﾙﾀﾙ" localSheetId="0">#REF!</definedName>
    <definedName name="外部ﾓﾙﾀﾙ" localSheetId="1">#REF!</definedName>
    <definedName name="外部ﾓﾙﾀﾙ">#REF!</definedName>
    <definedName name="建築工事費比較表出力_L" localSheetId="2">#REF!</definedName>
    <definedName name="建築工事費比較表出力_L" localSheetId="0">#REF!</definedName>
    <definedName name="建築工事費比較表出力_L" localSheetId="1">#REF!</definedName>
    <definedName name="建築工事費比較表出力_L">#REF!</definedName>
    <definedName name="工事費比較表出力_建築__L" localSheetId="2">#REF!</definedName>
    <definedName name="工事費比較表出力_建築__L" localSheetId="0">#REF!</definedName>
    <definedName name="工事費比較表出力_建築__L" localSheetId="1">#REF!</definedName>
    <definedName name="工事費比較表出力_建築__L">#REF!</definedName>
    <definedName name="材料ｺｰﾄﾞ" localSheetId="2">#REF!</definedName>
    <definedName name="材料ｺｰﾄﾞ" localSheetId="0">#REF!</definedName>
    <definedName name="材料ｺｰﾄﾞ" localSheetId="1">#REF!</definedName>
    <definedName name="材料ｺｰﾄﾞ">#REF!</definedName>
    <definedName name="材料単価表" localSheetId="2">#REF!</definedName>
    <definedName name="材料単価表" localSheetId="0">#REF!</definedName>
    <definedName name="材料単価表" localSheetId="1">#REF!</definedName>
    <definedName name="材料単価表">#REF!</definedName>
    <definedName name="材料並べ替え" localSheetId="2">#REF!</definedName>
    <definedName name="材料並べ替え" localSheetId="0">#REF!</definedName>
    <definedName name="材料並べ替え" localSheetId="1">#REF!</definedName>
    <definedName name="材料並べ替え">#REF!</definedName>
    <definedName name="内部ＯＰ" localSheetId="2">#REF!</definedName>
    <definedName name="内部ＯＰ" localSheetId="0">#REF!</definedName>
    <definedName name="内部ＯＰ" localSheetId="1">#REF!</definedName>
    <definedName name="内部ＯＰ">#REF!</definedName>
    <definedName name="内部ﾓﾙﾀﾙ" localSheetId="2">#REF!</definedName>
    <definedName name="内部ﾓﾙﾀﾙ" localSheetId="0">#REF!</definedName>
    <definedName name="内部ﾓﾙﾀﾙ" localSheetId="1">#REF!</definedName>
    <definedName name="内部ﾓﾙﾀﾙ">#REF!</definedName>
    <definedName name="変更kk" localSheetId="2">#REF!</definedName>
    <definedName name="変更kk" localSheetId="1">#REF!</definedName>
    <definedName name="変更kk">#REF!</definedName>
  </definedNames>
  <calcPr calcId="145621"/>
</workbook>
</file>

<file path=xl/sharedStrings.xml><?xml version="1.0" encoding="utf-8"?>
<sst xmlns:r="http://schemas.openxmlformats.org/officeDocument/2006/relationships" xmlns="http://schemas.openxmlformats.org/spreadsheetml/2006/main" count="228" uniqueCount="228">
  <si>
    <t>・ 一般管理費：算出の根拠（一般管理費率等）を明記すること。</t>
  </si>
  <si>
    <t>運営業務及び管理業務費</t>
    <rPh sb="0" eb="2">
      <t>ウンエイ</t>
    </rPh>
    <rPh sb="2" eb="4">
      <t>ギョウム</t>
    </rPh>
    <rPh sb="4" eb="5">
      <t>オヨ</t>
    </rPh>
    <rPh sb="6" eb="8">
      <t>カンリ</t>
    </rPh>
    <rPh sb="8" eb="10">
      <t>ギョウム</t>
    </rPh>
    <rPh sb="10" eb="11">
      <t>ヒ</t>
    </rPh>
    <phoneticPr fontId="19"/>
  </si>
  <si>
    <t>視察への対応</t>
    <rPh sb="0" eb="2">
      <t>シサツ</t>
    </rPh>
    <rPh sb="4" eb="6">
      <t>タイオウ</t>
    </rPh>
    <phoneticPr fontId="19"/>
  </si>
  <si>
    <t>小項目</t>
    <rPh sb="0" eb="3">
      <t>ショウコウモク</t>
    </rPh>
    <phoneticPr fontId="19"/>
  </si>
  <si>
    <t>項目</t>
    <rPh sb="0" eb="2">
      <t>コウモク</t>
    </rPh>
    <phoneticPr fontId="19"/>
  </si>
  <si>
    <t>（１）収入</t>
  </si>
  <si>
    <t>利用料金収入</t>
  </si>
  <si>
    <t xml:space="preserve">指定管理者は、市民が鑑賞しやすい環境を整えるため、市民利用料金の割引、チケットの優先予約ほか市民へのサービス提供を、運営管理予定事業者の募集に応募する際、具体的に提案し、指定管理者となった後、それらを実現すること。
また、指定管理者は施設の目的に合致し、イベントの実施や施設の集客促進に係る業務、市民の利用が促進される等、施設の効用が高まると考えられる事業を行うことができるほか、附帯施設（飲食等）の運営をすることができる（飲食事業者等への転貸も可とする）。
</t>
    <rPh sb="58" eb="60">
      <t>ウンエイ</t>
    </rPh>
    <rPh sb="60" eb="62">
      <t>カンリ</t>
    </rPh>
    <rPh sb="62" eb="64">
      <t>ヨテイ</t>
    </rPh>
    <rPh sb="64" eb="67">
      <t>ジギョウシャ</t>
    </rPh>
    <rPh sb="68" eb="70">
      <t>ボシュウ</t>
    </rPh>
    <rPh sb="71" eb="73">
      <t>オウボ</t>
    </rPh>
    <rPh sb="75" eb="76">
      <t>サイ</t>
    </rPh>
    <rPh sb="85" eb="90">
      <t>シテイカンリシャ</t>
    </rPh>
    <rPh sb="94" eb="95">
      <t>アト</t>
    </rPh>
    <rPh sb="100" eb="102">
      <t>ジツゲン</t>
    </rPh>
    <phoneticPr fontId="19"/>
  </si>
  <si>
    <t>維持管理業務</t>
    <rPh sb="0" eb="2">
      <t>イジ</t>
    </rPh>
    <rPh sb="2" eb="4">
      <t>カンリ</t>
    </rPh>
    <rPh sb="4" eb="6">
      <t>ギョウム</t>
    </rPh>
    <phoneticPr fontId="19"/>
  </si>
  <si>
    <t>本要求水準書の位置付け</t>
  </si>
  <si>
    <t>清掃業務</t>
    <rPh sb="0" eb="2">
      <t>セイソウ</t>
    </rPh>
    <rPh sb="2" eb="4">
      <t>ギョウム</t>
    </rPh>
    <phoneticPr fontId="19"/>
  </si>
  <si>
    <t>情報提供事業費</t>
  </si>
  <si>
    <t>開館時間等</t>
    <rPh sb="0" eb="2">
      <t>カイカン</t>
    </rPh>
    <rPh sb="2" eb="4">
      <t>ジカン</t>
    </rPh>
    <rPh sb="4" eb="5">
      <t>トウ</t>
    </rPh>
    <phoneticPr fontId="19"/>
  </si>
  <si>
    <t>ネーミングライツ収入</t>
  </si>
  <si>
    <t>収入合計（Ａ）</t>
    <rPh sb="0" eb="2">
      <t>シュウニュウ</t>
    </rPh>
    <rPh sb="2" eb="4">
      <t>ゴウケイ</t>
    </rPh>
    <phoneticPr fontId="19"/>
  </si>
  <si>
    <t xml:space="preserve">財源確保のため、ネーミングライツの積極的な導入を図ること。導入に際して、詳細は必ず市に相談の上、市の許可を得ること。
なお、ネーミングライツの導入に伴い、施設の看板や案内図等の表示変更や改修工事が必要となる場合は、全てネーミングライツパートナーの負担とする（設計及び工事期間中の変更対応可能な時期を決定目標とすることが望ましい）。
</t>
  </si>
  <si>
    <t>貸館事業費</t>
  </si>
  <si>
    <t>建物・設備維持管理費</t>
  </si>
  <si>
    <t xml:space="preserve">次年度の事業計画書を作成して提出する。作成に当たっては、市と必ず調整し、記載する内容は、次のとおりとする。
①運営管理業務の実施計画書
②運営管理業務に係る収支予算書
③指定管理者の事業全般に係る事業計画書及び収支予算書
④運営管理業務の安全管理に係る計画
⑤その他、市が必要と認めるもの
</t>
  </si>
  <si>
    <t>（２）支出</t>
    <rPh sb="3" eb="5">
      <t>シシュツ</t>
    </rPh>
    <phoneticPr fontId="19"/>
  </si>
  <si>
    <t>相談事業費</t>
  </si>
  <si>
    <t>大ホール</t>
    <rPh sb="0" eb="1">
      <t>ダイ</t>
    </rPh>
    <phoneticPr fontId="19"/>
  </si>
  <si>
    <t>広報・宣伝事業費</t>
  </si>
  <si>
    <t xml:space="preserve">②休館施設の安全管理に関する業務
</t>
  </si>
  <si>
    <t>光熱水費</t>
  </si>
  <si>
    <t>連携事業費</t>
  </si>
  <si>
    <t>施設概要</t>
    <rPh sb="0" eb="2">
      <t>シセツ</t>
    </rPh>
    <rPh sb="2" eb="4">
      <t>ガイヨウ</t>
    </rPh>
    <phoneticPr fontId="19"/>
  </si>
  <si>
    <t>開設準備等費</t>
  </si>
  <si>
    <t>注）「事業期間の合計金額」は記載した期間にかかる総合計金額を記載すること。</t>
  </si>
  <si>
    <t>舞台管理費</t>
  </si>
  <si>
    <t>植栽管理費</t>
  </si>
  <si>
    <t>清掃業務費</t>
  </si>
  <si>
    <t>⑨</t>
  </si>
  <si>
    <t>保安警備業務費</t>
  </si>
  <si>
    <t>⑤利用承認や取消し等、施設利用の申込みに対する処分については、市が定める条例・規則に従うこと。なお、利用者の申し出によらず、利用承認を指定管理者が取消す必要が生じた場合には、事前に市へ連絡し、協議すること。また、市が編綴した施設の利用承認及びその取消しに係る基準等を申し込み受付窓口に備え付け、来館者が閲覧できるようにすること。</t>
    <rPh sb="109" eb="110">
      <t>ツヅ</t>
    </rPh>
    <phoneticPr fontId="19"/>
  </si>
  <si>
    <t>遵守すべき法令等</t>
  </si>
  <si>
    <t>⑥</t>
  </si>
  <si>
    <t>頁</t>
    <rPh sb="0" eb="1">
      <t>ページ</t>
    </rPh>
    <phoneticPr fontId="19"/>
  </si>
  <si>
    <t>事務費</t>
  </si>
  <si>
    <t>一般管理費</t>
  </si>
  <si>
    <t>その他</t>
  </si>
  <si>
    <t>市への納付金（Ｃ）</t>
  </si>
  <si>
    <t>維持管理運営費計（Ｂ）</t>
  </si>
  <si>
    <t>注）セル中の計算式は必要に応じて適宜変更すること。</t>
    <rPh sb="4" eb="5">
      <t>ナカ</t>
    </rPh>
    <rPh sb="6" eb="8">
      <t>ケイサン</t>
    </rPh>
    <rPh sb="8" eb="9">
      <t>シキ</t>
    </rPh>
    <rPh sb="10" eb="12">
      <t>ヒツヨウ</t>
    </rPh>
    <rPh sb="13" eb="14">
      <t>オウ</t>
    </rPh>
    <rPh sb="16" eb="18">
      <t>テキギ</t>
    </rPh>
    <rPh sb="18" eb="20">
      <t>ヘンコウ</t>
    </rPh>
    <phoneticPr fontId="19"/>
  </si>
  <si>
    <t>総則</t>
    <rPh sb="0" eb="2">
      <t>ソウソク</t>
    </rPh>
    <phoneticPr fontId="19"/>
  </si>
  <si>
    <t>・ 事務費：消耗品、備品、保険料等</t>
  </si>
  <si>
    <t>支出合計（Ｂ+Ｃ）</t>
  </si>
  <si>
    <t>（３）収支</t>
  </si>
  <si>
    <t xml:space="preserve">（ア） 指定管理者には、新文化ホールで備える備品を無償で貸与する。施設の運営に支障を来さないよう、備品の管理を行うこと。
 特に楽器は、最適な状態を維持するように保守点検及び日常の管理を行うこと。また、温度や湿度、ほこりなどに配慮し、最適な状態を維持すること。
</t>
  </si>
  <si>
    <t>運営業務</t>
    <rPh sb="0" eb="2">
      <t>ウンエイ</t>
    </rPh>
    <rPh sb="2" eb="4">
      <t>ギョウム</t>
    </rPh>
    <phoneticPr fontId="19"/>
  </si>
  <si>
    <t>収　支　（Ａ－（Ｂ+Ｃ））</t>
  </si>
  <si>
    <t>該当頁</t>
    <rPh sb="0" eb="2">
      <t>ガイトウ</t>
    </rPh>
    <rPh sb="2" eb="3">
      <t>ページ</t>
    </rPh>
    <phoneticPr fontId="19"/>
  </si>
  <si>
    <t>備考</t>
    <rPh sb="0" eb="2">
      <t>ビコウ</t>
    </rPh>
    <phoneticPr fontId="19"/>
  </si>
  <si>
    <t xml:space="preserve">○舞台進行について、主催者との事前打合せ
</t>
  </si>
  <si>
    <t>注）各項目の内訳を「内訳」欄にまとめて記載すること。以下に例を示す。</t>
  </si>
  <si>
    <t>注）必要に応じて欄数を追加作成すること。</t>
  </si>
  <si>
    <t>中項目</t>
    <rPh sb="0" eb="1">
      <t>チュウ</t>
    </rPh>
    <rPh sb="1" eb="3">
      <t>コウモク</t>
    </rPh>
    <phoneticPr fontId="19"/>
  </si>
  <si>
    <t>大項目</t>
    <rPh sb="0" eb="3">
      <t>ダイコウモク</t>
    </rPh>
    <phoneticPr fontId="19"/>
  </si>
  <si>
    <t>　注）提案書に要求水準書を満たしていることが明確に確認できる箇所がない場合、「備考」の列に「要求水準書のとおり」と記載すること。</t>
    <rPh sb="3" eb="5">
      <t>テイアン</t>
    </rPh>
    <rPh sb="5" eb="6">
      <t>ショ</t>
    </rPh>
    <rPh sb="7" eb="9">
      <t>ヨウキュウ</t>
    </rPh>
    <rPh sb="9" eb="11">
      <t>スイジュン</t>
    </rPh>
    <rPh sb="11" eb="12">
      <t>ショ</t>
    </rPh>
    <rPh sb="13" eb="14">
      <t>ミ</t>
    </rPh>
    <rPh sb="22" eb="24">
      <t>メイカク</t>
    </rPh>
    <rPh sb="25" eb="27">
      <t>カクニン</t>
    </rPh>
    <rPh sb="30" eb="32">
      <t>カショ</t>
    </rPh>
    <rPh sb="35" eb="37">
      <t>バアイ</t>
    </rPh>
    <rPh sb="39" eb="41">
      <t>ビコウ</t>
    </rPh>
    <rPh sb="43" eb="44">
      <t>レツ</t>
    </rPh>
    <rPh sb="46" eb="48">
      <t>ヨウキュウ</t>
    </rPh>
    <rPh sb="48" eb="50">
      <t>スイジュン</t>
    </rPh>
    <rPh sb="50" eb="51">
      <t>ショ</t>
    </rPh>
    <rPh sb="57" eb="59">
      <t>キサイ</t>
    </rPh>
    <phoneticPr fontId="19"/>
  </si>
  <si>
    <t xml:space="preserve"> </t>
  </si>
  <si>
    <t>２</t>
  </si>
  <si>
    <t>・ 光熱水費：電気、ガス、水道、電話使用料等</t>
  </si>
  <si>
    <t>要求水準書</t>
    <rPh sb="0" eb="2">
      <t>ヨウキュウ</t>
    </rPh>
    <rPh sb="2" eb="4">
      <t>スイジュン</t>
    </rPh>
    <rPh sb="4" eb="5">
      <t>ショ</t>
    </rPh>
    <phoneticPr fontId="19"/>
  </si>
  <si>
    <t>提案書</t>
    <rPh sb="0" eb="3">
      <t>テイアンショ</t>
    </rPh>
    <phoneticPr fontId="19"/>
  </si>
  <si>
    <t>No</t>
  </si>
  <si>
    <t>危機管理体制等の確立</t>
  </si>
  <si>
    <t>要求水準</t>
    <rPh sb="0" eb="2">
      <t>ヨウキュウ</t>
    </rPh>
    <rPh sb="2" eb="4">
      <t>スイジュン</t>
    </rPh>
    <phoneticPr fontId="19"/>
  </si>
  <si>
    <t>様式</t>
    <rPh sb="0" eb="2">
      <t>ヨウシキ</t>
    </rPh>
    <phoneticPr fontId="19"/>
  </si>
  <si>
    <t>①</t>
  </si>
  <si>
    <t>消防法に基づく消防計画を必ず作成し、毎年度４月中に消防署へ報告すること。</t>
  </si>
  <si>
    <t>④</t>
  </si>
  <si>
    <t>１</t>
  </si>
  <si>
    <t>事業報告書の作成</t>
  </si>
  <si>
    <t>業務の水準について</t>
    <rPh sb="0" eb="2">
      <t>ギョウム</t>
    </rPh>
    <rPh sb="3" eb="5">
      <t>スイジュン</t>
    </rPh>
    <phoneticPr fontId="19"/>
  </si>
  <si>
    <t>②</t>
  </si>
  <si>
    <t>③</t>
  </si>
  <si>
    <t>備品等の管理の基準</t>
    <rPh sb="0" eb="2">
      <t>ビヒン</t>
    </rPh>
    <rPh sb="2" eb="3">
      <t>トウ</t>
    </rPh>
    <rPh sb="4" eb="6">
      <t>カンリ</t>
    </rPh>
    <rPh sb="7" eb="9">
      <t>キジュン</t>
    </rPh>
    <phoneticPr fontId="19"/>
  </si>
  <si>
    <t>創意工夫の発揮について</t>
  </si>
  <si>
    <t>著作権</t>
    <rPh sb="0" eb="3">
      <t>チョサクケン</t>
    </rPh>
    <phoneticPr fontId="19"/>
  </si>
  <si>
    <t>特許権</t>
    <rPh sb="0" eb="2">
      <t>トッキョ</t>
    </rPh>
    <rPh sb="2" eb="3">
      <t>ケン</t>
    </rPh>
    <phoneticPr fontId="19"/>
  </si>
  <si>
    <t>（ア） 新文化ホール内において、市が事業等で美術品等を展示する場合は、最適な状態を維持するとともに破損・汚損及び盗難等が起きないように管理すること。</t>
  </si>
  <si>
    <t>運営業務に関する要求水準</t>
  </si>
  <si>
    <t>舞台の管理</t>
  </si>
  <si>
    <t>２　舞台備品等貸出料金</t>
    <rPh sb="2" eb="4">
      <t>ブタイ</t>
    </rPh>
    <rPh sb="4" eb="7">
      <t>ビヒンナド</t>
    </rPh>
    <rPh sb="7" eb="9">
      <t>カシダシ</t>
    </rPh>
    <rPh sb="9" eb="11">
      <t>リョウキン</t>
    </rPh>
    <phoneticPr fontId="19"/>
  </si>
  <si>
    <t>消防設備の点検、消防訓練の実施について</t>
  </si>
  <si>
    <t>式典の企画、準備及び当日の運営</t>
  </si>
  <si>
    <t>情報提供事業</t>
    <rPh sb="0" eb="2">
      <t>ジョウホウ</t>
    </rPh>
    <rPh sb="2" eb="4">
      <t>テイキョウ</t>
    </rPh>
    <rPh sb="4" eb="6">
      <t>ジギョウ</t>
    </rPh>
    <phoneticPr fontId="19"/>
  </si>
  <si>
    <t>相談事業</t>
    <rPh sb="0" eb="2">
      <t>ソウダン</t>
    </rPh>
    <rPh sb="2" eb="4">
      <t>ジギョウ</t>
    </rPh>
    <phoneticPr fontId="19"/>
  </si>
  <si>
    <t>広報・宣伝事業</t>
  </si>
  <si>
    <t>利用料金
（単位：円）</t>
    <rPh sb="0" eb="2">
      <t>リヨウ</t>
    </rPh>
    <rPh sb="2" eb="4">
      <t>リョウキン</t>
    </rPh>
    <rPh sb="6" eb="8">
      <t>タンイ</t>
    </rPh>
    <rPh sb="9" eb="10">
      <t>エン</t>
    </rPh>
    <phoneticPr fontId="19"/>
  </si>
  <si>
    <t>⑤</t>
  </si>
  <si>
    <t>連携事業</t>
    <rPh sb="0" eb="2">
      <t>レンケイ</t>
    </rPh>
    <rPh sb="2" eb="4">
      <t>ジギョウ</t>
    </rPh>
    <phoneticPr fontId="19"/>
  </si>
  <si>
    <t>開設準備、開設記念式典、こけら落とし</t>
  </si>
  <si>
    <t>年間金額</t>
    <rPh sb="0" eb="2">
      <t>ネンカン</t>
    </rPh>
    <rPh sb="2" eb="4">
      <t>キンガク</t>
    </rPh>
    <phoneticPr fontId="19"/>
  </si>
  <si>
    <t>開設準備業務</t>
  </si>
  <si>
    <t>４</t>
  </si>
  <si>
    <t>開設記念式典業務</t>
  </si>
  <si>
    <t>③利用者の支払うホール及び諸室の利用料金（附属設備利用料金含む。）は、指定管理者の収入とすること（利用料金制）。なお、指定管理者は、市の承認を得て、利用料金を設定すること。</t>
  </si>
  <si>
    <t>こけら落とし公演業務</t>
  </si>
  <si>
    <t>⇒</t>
  </si>
  <si>
    <t>ネーミングライツ</t>
  </si>
  <si>
    <t>様式8-1-1　事業期間に想定する提案金額の内訳</t>
    <rPh sb="0" eb="2">
      <t>ヨウシキ</t>
    </rPh>
    <phoneticPr fontId="19"/>
  </si>
  <si>
    <t>３</t>
  </si>
  <si>
    <t>維持管理業務に関する要求水準</t>
  </si>
  <si>
    <t>（イ） 床、壁、扉、ガラス、鏡、什器・備品、照明器具、吹き出し口及び吸い込み口、衛生機器等について、日常清掃、定期清掃を組み合わせ、ゴミ、ほこり、汚れ等がない状態に維持すること。</t>
  </si>
  <si>
    <t>施設設備の維持管理業務の基準</t>
  </si>
  <si>
    <t>植栽の管理</t>
    <rPh sb="0" eb="2">
      <t>ショクサイ</t>
    </rPh>
    <rPh sb="3" eb="5">
      <t>カンリ</t>
    </rPh>
    <phoneticPr fontId="19"/>
  </si>
  <si>
    <t>（エ） 指定管理者が修繕を行う場合は、緊急の案件を除き、事前に市へ協議すること。緊急に修繕を行った場合、事後速やかに市へ報告すること。</t>
  </si>
  <si>
    <t>保安警備業務</t>
    <rPh sb="0" eb="2">
      <t>ホアン</t>
    </rPh>
    <rPh sb="2" eb="4">
      <t>ケイビ</t>
    </rPh>
    <rPh sb="4" eb="6">
      <t>ギョウム</t>
    </rPh>
    <phoneticPr fontId="19"/>
  </si>
  <si>
    <t>建物・設備の維持管理</t>
    <rPh sb="0" eb="2">
      <t>タテモノ</t>
    </rPh>
    <rPh sb="3" eb="5">
      <t>セツビ</t>
    </rPh>
    <rPh sb="6" eb="8">
      <t>イジ</t>
    </rPh>
    <rPh sb="8" eb="10">
      <t>カンリ</t>
    </rPh>
    <phoneticPr fontId="19"/>
  </si>
  <si>
    <t xml:space="preserve">■大ホールの年間稼働率　　　　75パーセント
（年間稼働率＝一年度分の利用日数÷一年度間の利用可能日数×100）
</t>
  </si>
  <si>
    <t>舞台照明機器</t>
    <rPh sb="0" eb="2">
      <t>ブタイ</t>
    </rPh>
    <rPh sb="2" eb="4">
      <t>ショウメイ</t>
    </rPh>
    <rPh sb="4" eb="6">
      <t>キキ</t>
    </rPh>
    <phoneticPr fontId="19"/>
  </si>
  <si>
    <t>注）　本様式はあくまで参考であり、適宜行及び列を追加作成し、体系も含めて提案すること。</t>
    <rPh sb="3" eb="4">
      <t>ホン</t>
    </rPh>
    <rPh sb="4" eb="6">
      <t>ヨウシキ</t>
    </rPh>
    <rPh sb="11" eb="13">
      <t>サンコウ</t>
    </rPh>
    <rPh sb="17" eb="19">
      <t>テキギ</t>
    </rPh>
    <rPh sb="19" eb="20">
      <t>ギョウ</t>
    </rPh>
    <rPh sb="20" eb="21">
      <t>オヨ</t>
    </rPh>
    <rPh sb="22" eb="23">
      <t>レツ</t>
    </rPh>
    <rPh sb="30" eb="32">
      <t>タイケイ</t>
    </rPh>
    <rPh sb="33" eb="34">
      <t>フク</t>
    </rPh>
    <rPh sb="36" eb="38">
      <t>テイアン</t>
    </rPh>
    <phoneticPr fontId="19"/>
  </si>
  <si>
    <t>備品</t>
    <rPh sb="0" eb="2">
      <t>ビヒン</t>
    </rPh>
    <phoneticPr fontId="19"/>
  </si>
  <si>
    <t>⑧</t>
  </si>
  <si>
    <t>消耗品</t>
    <rPh sb="0" eb="2">
      <t>ショウモウ</t>
    </rPh>
    <rPh sb="2" eb="3">
      <t>ヒン</t>
    </rPh>
    <phoneticPr fontId="19"/>
  </si>
  <si>
    <t>その他</t>
    <rPh sb="2" eb="3">
      <t>タ</t>
    </rPh>
    <phoneticPr fontId="19"/>
  </si>
  <si>
    <t>その他の業務</t>
    <rPh sb="2" eb="3">
      <t>タ</t>
    </rPh>
    <rPh sb="4" eb="6">
      <t>ギョウム</t>
    </rPh>
    <phoneticPr fontId="19"/>
  </si>
  <si>
    <t>事業計画書の作成</t>
    <rPh sb="0" eb="2">
      <t>ジギョウ</t>
    </rPh>
    <rPh sb="2" eb="5">
      <t>ケイカクショ</t>
    </rPh>
    <rPh sb="6" eb="8">
      <t>サクセイ</t>
    </rPh>
    <phoneticPr fontId="19"/>
  </si>
  <si>
    <t>年</t>
    <rPh sb="0" eb="1">
      <t>ネン</t>
    </rPh>
    <phoneticPr fontId="19"/>
  </si>
  <si>
    <t xml:space="preserve"> 関係機関との連絡調整</t>
  </si>
  <si>
    <t>モニタリング</t>
  </si>
  <si>
    <t>セルフモニタリング</t>
  </si>
  <si>
    <t>消防計画の作成について</t>
  </si>
  <si>
    <t>一般貸館</t>
    <rPh sb="0" eb="2">
      <t>イッパン</t>
    </rPh>
    <rPh sb="2" eb="4">
      <t>カシカン</t>
    </rPh>
    <phoneticPr fontId="19"/>
  </si>
  <si>
    <t>消費税等相当額</t>
  </si>
  <si>
    <t>危機管理マニュアルの作成について</t>
  </si>
  <si>
    <t>地震時の対応について</t>
  </si>
  <si>
    <t>風水害時の対応について</t>
  </si>
  <si>
    <t xml:space="preserve">・市及び関連機関等との連絡調整
</t>
  </si>
  <si>
    <t>指定期間終了にあたっての引継ぎ業務</t>
  </si>
  <si>
    <t>⑦</t>
  </si>
  <si>
    <t>（単位：円）</t>
  </si>
  <si>
    <t>　注）提案書の「該当頁」の列には要求水準を満たしていることを明確に確認できる提案書の頁数を記入すること。</t>
    <rPh sb="1" eb="2">
      <t>チュウ</t>
    </rPh>
    <rPh sb="3" eb="5">
      <t>テイアン</t>
    </rPh>
    <rPh sb="5" eb="6">
      <t>ショ</t>
    </rPh>
    <rPh sb="13" eb="14">
      <t>レツ</t>
    </rPh>
    <rPh sb="16" eb="18">
      <t>ヨウキュウ</t>
    </rPh>
    <rPh sb="18" eb="20">
      <t>スイジュン</t>
    </rPh>
    <rPh sb="21" eb="22">
      <t>ミ</t>
    </rPh>
    <rPh sb="30" eb="32">
      <t>メイカク</t>
    </rPh>
    <rPh sb="33" eb="35">
      <t>カクニン</t>
    </rPh>
    <rPh sb="38" eb="40">
      <t>テイアン</t>
    </rPh>
    <rPh sb="40" eb="41">
      <t>ショ</t>
    </rPh>
    <rPh sb="42" eb="43">
      <t>ページ</t>
    </rPh>
    <rPh sb="43" eb="44">
      <t>スウ</t>
    </rPh>
    <rPh sb="45" eb="47">
      <t>キニュウ</t>
    </rPh>
    <phoneticPr fontId="19"/>
  </si>
  <si>
    <t>　注）提出に当たっては、この記入要領も削除して提出すること。</t>
  </si>
  <si>
    <t>⑥各ホールの利用者とは利用日前（概ね1か月前）に十分な打合せを行うこと。</t>
  </si>
  <si>
    <t>事業期間の
合計金額</t>
  </si>
  <si>
    <t>提案受付番号</t>
    <rPh sb="0" eb="2">
      <t>テイアン</t>
    </rPh>
    <rPh sb="2" eb="4">
      <t>ウケツケ</t>
    </rPh>
    <rPh sb="4" eb="6">
      <t>バンゴウ</t>
    </rPh>
    <phoneticPr fontId="27"/>
  </si>
  <si>
    <t>事業期間</t>
    <rPh sb="0" eb="2">
      <t>ジギョウ</t>
    </rPh>
    <rPh sb="2" eb="4">
      <t>キカン</t>
    </rPh>
    <phoneticPr fontId="19"/>
  </si>
  <si>
    <t>利用料金（単位：円）</t>
    <rPh sb="0" eb="2">
      <t>リヨウ</t>
    </rPh>
    <rPh sb="2" eb="4">
      <t>リョウキン</t>
    </rPh>
    <phoneticPr fontId="19"/>
  </si>
  <si>
    <t>か月</t>
    <rPh sb="1" eb="2">
      <t>ゲツ</t>
    </rPh>
    <phoneticPr fontId="19"/>
  </si>
  <si>
    <t>各項目の費用が発生する期間を記載すること。</t>
  </si>
  <si>
    <t>（オ） 修繕を行う場合は、原則として複数の事業者から見積りを取得し、最も低い額の見積りを提出した事業者と契約すること。ただし、緊急を要する修繕及び複数の事業者からの見積りを取得することが客観的に困難であると市が認める場合についてはこの限りでない。</t>
  </si>
  <si>
    <t>注）セルが水色の費用は税抜金額とすること。</t>
    <rPh sb="5" eb="7">
      <t>ミズイロ</t>
    </rPh>
    <rPh sb="8" eb="10">
      <t>ヒヨウ</t>
    </rPh>
    <rPh sb="11" eb="13">
      <t>ゼイヌキ</t>
    </rPh>
    <rPh sb="13" eb="15">
      <t>キンガク</t>
    </rPh>
    <phoneticPr fontId="19"/>
  </si>
  <si>
    <t>１　施設利用料金</t>
    <rPh sb="2" eb="4">
      <t>シセツ</t>
    </rPh>
    <rPh sb="4" eb="6">
      <t>リヨウ</t>
    </rPh>
    <rPh sb="6" eb="8">
      <t>リョウキン</t>
    </rPh>
    <phoneticPr fontId="19"/>
  </si>
  <si>
    <t>　時～　時</t>
    <rPh sb="1" eb="2">
      <t>ジ</t>
    </rPh>
    <rPh sb="4" eb="5">
      <t>ジ</t>
    </rPh>
    <phoneticPr fontId="19"/>
  </si>
  <si>
    <t>区分</t>
    <rPh sb="0" eb="2">
      <t>クブン</t>
    </rPh>
    <phoneticPr fontId="19"/>
  </si>
  <si>
    <t xml:space="preserve">■新文化ホールの年間来場者数　　256,000人
（参考：（1400＋250）×0.7（集客割合）×300日×0.75（稼働率）
＝259,875人）
</t>
  </si>
  <si>
    <t>① 利用者等からの文化芸術を活用した事業企画の相談や、施設及び設備等を利用し文化活動を行う上で必要な助言等を行い、利用者の拡大を図ること。</t>
  </si>
  <si>
    <t>貸出単位</t>
    <rPh sb="0" eb="2">
      <t>カシダシ</t>
    </rPh>
    <rPh sb="2" eb="4">
      <t>タンイ</t>
    </rPh>
    <phoneticPr fontId="19"/>
  </si>
  <si>
    <t>特別貸館</t>
    <rPh sb="0" eb="2">
      <t>トクベツ</t>
    </rPh>
    <rPh sb="2" eb="4">
      <t>カシカン</t>
    </rPh>
    <phoneticPr fontId="19"/>
  </si>
  <si>
    <t>小ホール</t>
    <rPh sb="0" eb="1">
      <t>ショウ</t>
    </rPh>
    <phoneticPr fontId="19"/>
  </si>
  <si>
    <t>設備名</t>
    <rPh sb="0" eb="2">
      <t>セツビ</t>
    </rPh>
    <rPh sb="2" eb="3">
      <t>メイ</t>
    </rPh>
    <phoneticPr fontId="19"/>
  </si>
  <si>
    <t>・備品納入補助</t>
  </si>
  <si>
    <t>単位</t>
    <rPh sb="0" eb="2">
      <t>タンイ</t>
    </rPh>
    <phoneticPr fontId="19"/>
  </si>
  <si>
    <t>舞台備品</t>
    <rPh sb="0" eb="2">
      <t>ブタイ</t>
    </rPh>
    <rPh sb="2" eb="4">
      <t>ビヒン</t>
    </rPh>
    <phoneticPr fontId="19"/>
  </si>
  <si>
    <t>音響機器</t>
    <rPh sb="0" eb="2">
      <t>オンキョウ</t>
    </rPh>
    <rPh sb="2" eb="4">
      <t>キキ</t>
    </rPh>
    <phoneticPr fontId="19"/>
  </si>
  <si>
    <t>映像機器</t>
    <rPh sb="0" eb="2">
      <t>エイゾウ</t>
    </rPh>
    <rPh sb="2" eb="4">
      <t>キキ</t>
    </rPh>
    <phoneticPr fontId="19"/>
  </si>
  <si>
    <t>注）　舞台備品等貸出料金区分については、表中に記載している区分を参考にすること。</t>
    <rPh sb="3" eb="5">
      <t>ブタイ</t>
    </rPh>
    <rPh sb="5" eb="8">
      <t>ビヒンナド</t>
    </rPh>
    <rPh sb="8" eb="10">
      <t>カシダシ</t>
    </rPh>
    <rPh sb="10" eb="12">
      <t>リョウキン</t>
    </rPh>
    <rPh sb="12" eb="14">
      <t>クブン</t>
    </rPh>
    <rPh sb="20" eb="22">
      <t>ヒョウチュウ</t>
    </rPh>
    <rPh sb="23" eb="25">
      <t>キサイ</t>
    </rPh>
    <rPh sb="29" eb="31">
      <t>クブン</t>
    </rPh>
    <rPh sb="32" eb="34">
      <t>サンコウ</t>
    </rPh>
    <phoneticPr fontId="19"/>
  </si>
  <si>
    <t>注）「事業期間」は平成30年2月～平成48年3月までの間において、</t>
    <rPh sb="3" eb="5">
      <t>ジギョウ</t>
    </rPh>
    <rPh sb="5" eb="7">
      <t>キカン</t>
    </rPh>
    <rPh sb="9" eb="11">
      <t>ヘイセイ</t>
    </rPh>
    <rPh sb="13" eb="14">
      <t>ネン</t>
    </rPh>
    <rPh sb="15" eb="16">
      <t>ガツ</t>
    </rPh>
    <rPh sb="17" eb="19">
      <t>ヘイセイ</t>
    </rPh>
    <rPh sb="21" eb="22">
      <t>ネン</t>
    </rPh>
    <rPh sb="23" eb="24">
      <t>ガツ</t>
    </rPh>
    <rPh sb="27" eb="28">
      <t>カン</t>
    </rPh>
    <phoneticPr fontId="19"/>
  </si>
  <si>
    <t>様式7-1　要求水準書チェックリスト</t>
  </si>
  <si>
    <t>様式10-2-1　料金表</t>
    <rPh sb="0" eb="2">
      <t>ヨウシキ</t>
    </rPh>
    <rPh sb="9" eb="11">
      <t>リョウキン</t>
    </rPh>
    <rPh sb="11" eb="12">
      <t>ヒョウ</t>
    </rPh>
    <phoneticPr fontId="19"/>
  </si>
  <si>
    <t>業務の実施体制等</t>
  </si>
  <si>
    <t>指定管理者は、事業期間において運営業務・維持管理業務の全体を安全かつ適切に業務を遂行する統括責任者として館長を定めるとともに、運営業務・維持管理業務それぞれを総合的に把握し調整を行う業務責任者を定め、業務の開始前に市に届け出ること。また、業務従事者は、その内容に応じ、必要な専門知識や資格、実績を有する者とすること。</t>
  </si>
  <si>
    <t>文化芸術に関わる各種・各方面の情報の受信・発信を行うこと。特に、メイプルホール運営事業者と連携のもと、市内における文化芸術イベントの情報を提供し、観客及び利用者の拡大を図ること。</t>
  </si>
  <si>
    <t>メイプルホール運営事業者と連携を図り、市民の文化芸術の振興に努めること。</t>
  </si>
  <si>
    <t>地方公共団体をはじめとする視察要望に対しては、市の要請等に基づき、業務に差支えのない範囲で対応すること。</t>
  </si>
  <si>
    <t>こけら落とし公演の企画、準備及び当日の運営</t>
  </si>
  <si>
    <t>担当部局との連絡調整に努めること。</t>
  </si>
  <si>
    <t>運営業務及び管理業務が適正に運営されているか、市が定期及び随時に確認する。また、利用者及び観客の意見等を徴取するためのアンケート、意見交換会、評価の会議を行うものとする。なお、評価の会議実施時における説明、資料作成を行うものとする。</t>
  </si>
  <si>
    <t xml:space="preserve">・内覧会の実施
</t>
  </si>
  <si>
    <t>指定管理者は、本施設においてアンケート調査を実施するなど利用者及び観客から運営管理に関する意見を毎年度1回以上聴取するとともに、運営管理状況に関して定期的に確認し、これらを踏まえた自己評価を行うこと（結果は市に提出）。</t>
  </si>
  <si>
    <t xml:space="preserve">指定管理者として、毎年度の緊急連絡体制にあっては、当該年度の４月中に報告するとともに、変更が生じた場合は速やかに報告すること。
緊急時等の初動対応は指定管理者が行うこと。利用者及び観客の安全を確保するため、消防計画・危機管理マニュアルに従い、市、警察、消防等と連携し対処するとともに、迅速かつ適切な措置を講じること。
</t>
  </si>
  <si>
    <t>消防設備の点検、消防訓練は、法令等に基づき実施すること。</t>
  </si>
  <si>
    <t>指定管理者は、指定期間終了時に、次期指定管理者が円滑かつ支障なく業務を遂行できるよう、引継ぎを行うこと。</t>
  </si>
  <si>
    <t>貸館事業</t>
    <rPh sb="0" eb="2">
      <t>カシカン</t>
    </rPh>
    <rPh sb="2" eb="4">
      <t>ジギョウ</t>
    </rPh>
    <phoneticPr fontId="19"/>
  </si>
  <si>
    <t>著作権・特許権等の使用</t>
  </si>
  <si>
    <t>②指定管理者は、上記①に関しての必要な手続等について事前に市と協議を行い、市の承認を得て定めること。その上で、各種利用のための書類（利用申込書等）、及び利用者に対する利用の手引き等を作成すること。</t>
  </si>
  <si>
    <t>（ウ） 指定管理者は、不具合を発見した場合は、放置して事故を発生させることのないよう、至急対応すること。</t>
  </si>
  <si>
    <t>⑦大ホールは、優れた舞台芸術や多彩な芸術文化公演の鑑賞機会を数多く提供するため、特別貸館（新聞社、放送局などのマスメディアや民間の興行会社などが主催する集客力の高い公演等）として、一般貸館（市民等）よりも早い時期に貸し出し受付を行うことができる。</t>
  </si>
  <si>
    <t>⑧施設の使用を促進し、稼働率を向上させるための営業活動にも注力すること。</t>
  </si>
  <si>
    <t xml:space="preserve">＜貸館事業に関する留意事項＞
※ 大ホールは、一般貸館の申込みを行う時点において、利用が集中する土曜・日曜・祝休日の内10パーセント程度は、市民が生涯学習活動の参加の場として確保し、小ホールについては、60パーセント程度を確保するように務めること。ただし、大ホールは、9か月前に予約がない場合、小ホールは6か月前に予約がない場合については、指定管理者において、優れた舞台芸術や多彩な芸術文化公演の鑑賞機会を提供することができる。なお、市と運営管理予定事業者との協議により、運用実績に応じて、事業期間中にこれら数値を見直すことができるものとする。
</t>
  </si>
  <si>
    <t xml:space="preserve">■小ホールの年間稼働率　　　　75パーセント
（年間稼働率＝一年度分の利用日数÷一年度間の利用可能日数×100）
</t>
  </si>
  <si>
    <t>② 相談事業に対応するために、文化芸術事業の企画制作実務経験があるスタッフを配置すること。</t>
  </si>
  <si>
    <t>① 新文化ホールのホームページを作成し、施設の概要や事業、利用案内を掲載するとともに、文化芸術の振興につながるよう工夫すること。また、市ホームページと連携を図ること。</t>
  </si>
  <si>
    <t>② 広報紙に類する印刷物を継続して発行、配布すること。</t>
  </si>
  <si>
    <t>③ 施設の運営管理に必要な封筒、施設パンフレット、仕込み図等の印刷物を作成すること。</t>
  </si>
  <si>
    <t xml:space="preserve">指定管理者は、新文化ホールの開設準備業務、開設記念式典業務及びこけら落とし公演業務（開設記念式典後の大ホールでの公演として、誘致あるいは開催）を行う。内容については事前に市に報告し、承認を得ること。
想定する業務内容は概ね以下のとおりとする。
</t>
  </si>
  <si>
    <t>（ア） 大ホール及び小ホールの施設において、催事を進行し、かつ十分な演出効果が得られるように舞台関係設備の一切について、安全の確認、確保及び万全の準備と操作を行うこと。</t>
  </si>
  <si>
    <t>（ア） 本施設敷地内の植栽を適切に保護、育成、処理を行うこと。また、本施設敷地周辺の植栽の落葉も処理すること。</t>
  </si>
  <si>
    <t>（イ） 植栽の管理に当たっては、樹木等の特徴に合わせて適宜管理するとともに、施設全体との調和を考慮して、文化施設としての美観を維持、向上することに努めること。</t>
  </si>
  <si>
    <t>（ア） 本施設敷地内の環境を維持し、快適な環境を保つため、清掃業務を適切に行うこと。また、本施設敷地周辺のゴミも定期的に収集すること。</t>
  </si>
  <si>
    <t xml:space="preserve">③その他必要な業務
</t>
  </si>
  <si>
    <t>（ウ） ホール等貸し出し対象施設の清掃時間、清掃頻度などは、施設利用者の妨げとならないように行い、催事の開催時は作業を控えること。やむを得ず作業を行うときには、服装や身だしなみに十分に留意した上で、最小限の作業に止めるなど、利用者及び観客に配慮すること。</t>
  </si>
  <si>
    <t>（ア） 巡回警備、緊急事態発生の処理等、来館者が安心・安全に使用できるように業務に当たること。</t>
  </si>
  <si>
    <t>（ア） 施設を安全かつ安心して使用できるよう施設の予防保全に務め、美観を維持すること。</t>
  </si>
  <si>
    <t>（イ） 建築設備（自動ドア、昇降機設備、シャッター等、給排水設備、電気設備、非常用電源設備、空調関係設備、中央監視設備、情報機器設備　等）や舞台設備（舞台機構・照明・音響）は、日常点検、定期点検、法定点検等を行い、結果を市に報告すること。</t>
  </si>
  <si>
    <t>（カ） 修繕台帳（修繕日、修繕箇所、修繕内容、支出額、その他必要事項）を整備し、管理すること。年度終了後、当該年度の修繕台帳を市に速やかに提出し、承認を受けること。また、修繕箇所の写真を合わせて保管すること。</t>
  </si>
  <si>
    <t>（キ） 施設及び設備の大規模修繕に係る費用は、原則として市が対応する。その他の修繕については指定管理者の費用と責任において行うこと。</t>
  </si>
  <si>
    <t>（ク） 必要な施設及び設備の改修・更新は、指定管理期間が満了する際の取扱いも含め、市との協議の上、指定管理者が自らの費用で行うこと。ただし、性能及び機能を満足する限りにおいて、経年による劣化は許容するものとする。</t>
  </si>
  <si>
    <t>（イ） 破損、不具合等が発生したときには、速やかに市に報告すること。</t>
  </si>
  <si>
    <t>（ウ） 年1回、備品台帳と現存備品との照合作業を行い、市に報告すること。</t>
  </si>
  <si>
    <t xml:space="preserve">・施設維持管理に係る保守点検業務等の契約業務（仕様書の作成も含む）
</t>
  </si>
  <si>
    <t>（エ） 指定管理者が指定管理者の負担により備品を新たに購入する場合は、市の備品と区別がつくように登録管理し、指定期間満了後は指定管理者において処分すること。</t>
  </si>
  <si>
    <t>（ア） 施設の運営に支障を来さないよう、必要な消耗品を適宜指定管理者が購入し、管理を行うこと。不具合の生じたものに関しては、随時更新をすること。</t>
  </si>
  <si>
    <t>指定管理者は、毎年度終了後60日以内に、次に掲げる事項を記載した事業報告書を作成し、市に提出すること。ただし、年度の途中において指定が取り消されたときは、その取り消された日から起算して60日以内に当該年度の当該取消しされた日までの事業報告書を提出すること。
①運営管理業務の実施状況
②本施設の利用状況
③利用料金の収入の状況
④運営管理業務に係る経費の収支状況
⑤安全管理対策の状況
⑥その他、市が必要と認める事項
※報告書等は、市行政資料コーナーに備え付ける。</t>
  </si>
  <si>
    <t>（ア） 自然災害、人為災害、事故及び自ら原因者、発生源になった場合等あらゆる緊急事態、非常事態、不測の事態等（以下、「緊急時等」という。）に備え、危機管理体制を築くとともに、危機管理マニュアルを作成し、市に提出すること。その他、新文化ホール及び附属設備等並びにそれらの機能に重大な支障が生じる場合に備え、非常招集ができる体制を確立すること。</t>
  </si>
  <si>
    <t>（イ） 危機管理マニュアルについては、下記の事項を規定すること。
・公演時の観客誘導に関すること
・危機管理体制に関すること（緊急時等の連絡体制・対応体制・責任者等）。
・業務実施時における利用者及び観客に係る外傷、行方不明、感染症等の事故等の対応に関すること。
・火災、事故、災害等の緊急時等における市民等に対する避難誘導及び初期消火等の初動対応に関すること。
・緊急時等における市民等及び警察、消防等の関係機関への連絡・報告・通報に関すること。
・閉館時の地震発生時の初動体制に関すること。
・風水害発生のおそれがある場合の対応体制に関すること。
・その他市民等に対する対応に万全を期する方法に関すること。</t>
  </si>
  <si>
    <t>（ア） 夜間・休館日等の閉館時において、震度4以上の地震が発生したときは、2名以上の従事者が施設に自動参集し、施設及び設備の点検、二次災害の防止等を行う。</t>
  </si>
  <si>
    <t>（イ） 災害により施設を休館している間は、1名以上の従事者が施設に勤務し、箕面市災害対策本部の指示のもと、管理業務に従事するとともに、施設・設備の復旧作業に協力する。</t>
  </si>
  <si>
    <t>（ウ） 災害により施設を休館している間において、施設は、箕面市災害対策本部の指定する用途に使用する。</t>
  </si>
  <si>
    <t>（ア） 台風、豪雨等により災害発生の危険が予測されるときは、市の指示に従い、施設閉館後も1名以上の従事者が施設に待機すること。</t>
  </si>
  <si>
    <t>（イ） 夜間・休館日等の閉館時において、台風、豪雨等により災害発生の危険が高まったときは、市の指示に従い、1名以上の従事者が施設に参集すること。</t>
  </si>
  <si>
    <t xml:space="preserve">・施設貸館仮受付業務
</t>
  </si>
  <si>
    <t xml:space="preserve">・施設の維持管理業務（竣工後）
・備品納入補助
</t>
  </si>
  <si>
    <t xml:space="preserve">・広報宣伝業務（施設ホームページの開設等）
</t>
  </si>
  <si>
    <t xml:space="preserve">・その他開館準備に必要な業務
</t>
  </si>
  <si>
    <t xml:space="preserve">○ホール使用者への舞台・附属設備利用等に関する助言指導、案内
</t>
  </si>
  <si>
    <t>○舞台機構類、照明設備・機器類、音響・映像設備・機器類、その他大道具類の操作、配置、格納、整備、点検、管理等</t>
  </si>
  <si>
    <t xml:space="preserve">新文化ホールは、図書館・文化交流施設が一体となった複合施設である。他の施設の休館日が、新文化ホールの開館日となる場合は、次の業務を行うこと。
</t>
  </si>
  <si>
    <t xml:space="preserve">①国旗、市旗の掲揚に関する業務
</t>
  </si>
  <si>
    <t xml:space="preserve">（イ） 業務内容
○装置・設備、備品・消耗品類の整理整頓及び簡易な修理
</t>
  </si>
  <si>
    <t>新文化ホールの利用者及び観客が安全に支障なく良好な利用環境、鑑賞環境を提供するため、施設及び設備を最善の状態に維持し、サービスの提供が円滑に行われるように、施設等の保守管理、安全点検、衛生管理、修繕等の業務について、指定管理者の責任において行うこととし、以下の基準は最低の基準として遵守するものとする。新文化ホールの建築設備・舞台設備に対する保守点検、検査等は、下記を参照すること。
（表掲載）</t>
    <rPh sb="193" eb="194">
      <t>ヒョウ</t>
    </rPh>
    <rPh sb="194" eb="196">
      <t>ケイサイ</t>
    </rPh>
    <phoneticPr fontId="19"/>
  </si>
  <si>
    <t>④貸館手続に際しては、市が導入している「公共施設予約システム」を活用すること。公共施設予約システムについての詳細は14頁を参照すること。</t>
  </si>
  <si>
    <t>⑨本施設の運営管理業務において、指定管理者が確保するべきサービス水準は次のとおりとする。</t>
  </si>
  <si>
    <t>①指定管理者（運営管理予定事業者と整備等予定事業者で構成されたPFI事業者）は、施設や附属設備の使用の受付、予約、使用承認・取消し及び利用料金の授受・返還等、貸館、案内に係る一切の業務を行うこと。</t>
    <rPh sb="72" eb="74">
      <t>ジュジュ</t>
    </rPh>
    <phoneticPr fontId="19"/>
  </si>
  <si>
    <t>指定管理者による提案の実現</t>
    <rPh sb="11" eb="13">
      <t>ジツゲン</t>
    </rPh>
    <phoneticPr fontId="19"/>
  </si>
  <si>
    <t>注）表中のＡ～Ｃは、募集要項Ｐ20の実質収支イメージ図と整合性が取れるように記載すること。</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</si>
</sst>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7" formatCode="#,##0&quot;       &quot;"/>
    <numFmt numFmtId="176" formatCode="#,##0;\-#,##0;&quot;-&quot;"/>
    <numFmt numFmtId="179" formatCode="#,##0_ "/>
    <numFmt numFmtId="180" formatCode="0_);[Red]\(0\)"/>
    <numFmt numFmtId="178" formatCode="\(General\)"/>
  </numFmts>
  <fonts count="28">
    <font>
      <sz val="11"/>
      <color auto="1"/>
      <name val="ＭＳ Ｐゴシック"/>
    </font>
    <font>
      <sz val="10"/>
      <color indexed="8"/>
      <name val="Arial"/>
    </font>
    <font>
      <sz val="9"/>
      <color auto="1"/>
      <name val="Times New Roman"/>
    </font>
    <font>
      <b/>
      <sz val="12"/>
      <color auto="1"/>
      <name val="Arial"/>
    </font>
    <font>
      <sz val="10"/>
      <color auto="1"/>
      <name val="Arial"/>
    </font>
    <font>
      <sz val="8"/>
      <color indexed="16"/>
      <name val="Century Schoolbook"/>
    </font>
    <font>
      <b/>
      <i/>
      <sz val="10"/>
      <color auto="1"/>
      <name val="Times New Roman"/>
    </font>
    <font>
      <b/>
      <sz val="9"/>
      <color auto="1"/>
      <name val="Times New Roman"/>
    </font>
    <font>
      <sz val="10"/>
      <color theme="1"/>
      <name val="ＭＳ Ｐゴシック"/>
    </font>
    <font>
      <sz val="11"/>
      <color theme="1"/>
      <name val="ＭＳ Ｐゴシック"/>
    </font>
    <font>
      <sz val="7.5"/>
      <color auto="1"/>
      <name val="ｺﾞｼｯｸ"/>
    </font>
    <font>
      <b/>
      <sz val="11"/>
      <color auto="1"/>
      <name val="Arial"/>
    </font>
    <font>
      <sz val="11"/>
      <color auto="1"/>
      <name val="Arial"/>
    </font>
    <font>
      <sz val="12"/>
      <color auto="1"/>
      <name val="Arial"/>
    </font>
    <font>
      <sz val="14"/>
      <color auto="1"/>
      <name val="ＭＳ 明朝"/>
    </font>
    <font>
      <sz val="11"/>
      <color auto="1"/>
      <name val="ＭＳ Ｐゴシック"/>
    </font>
    <font>
      <sz val="11"/>
      <color auto="1"/>
      <name val="明朝"/>
    </font>
    <font>
      <sz val="11"/>
      <color indexed="8"/>
      <name val="ＭＳ Ｐゴシック"/>
    </font>
    <font>
      <sz val="10"/>
      <color theme="1"/>
      <name val="ＭＳ 明朝"/>
    </font>
    <font>
      <sz val="6"/>
      <color auto="1"/>
      <name val="ＭＳ Ｐゴシック"/>
    </font>
    <font>
      <sz val="10"/>
      <color theme="1"/>
      <name val="HGPｺﾞｼｯｸM"/>
    </font>
    <font>
      <sz val="10"/>
      <color auto="1"/>
      <name val="HGPｺﾞｼｯｸM"/>
    </font>
    <font>
      <sz val="12"/>
      <color theme="1"/>
      <name val="HGPｺﾞｼｯｸM"/>
    </font>
    <font>
      <b/>
      <sz val="10"/>
      <color auto="1"/>
      <name val="HGPｺﾞｼｯｸM"/>
    </font>
    <font>
      <sz val="11"/>
      <color auto="1"/>
      <name val="HGPｺﾞｼｯｸM"/>
    </font>
    <font>
      <sz val="12"/>
      <color auto="1"/>
      <name val="HGPｺﾞｼｯｸM"/>
    </font>
    <font>
      <sz val="9"/>
      <color auto="1"/>
      <name val="HGPｺﾞｼｯｸM"/>
    </font>
    <font>
      <sz val="6"/>
      <color auto="1"/>
      <name val="ＭＳ 明朝"/>
    </font>
  </fonts>
  <fills count="6">
    <fill>
      <patternFill patternType="none"/>
    </fill>
    <fill>
      <patternFill patternType="gray125"/>
    </fill>
    <fill>
      <patternFill patternType="solid">
        <fgColor theme="0" tint="-0.25"/>
        <bgColor indexed="64"/>
      </patternFill>
    </fill>
    <fill>
      <patternFill patternType="solid">
        <fgColor theme="0"/>
        <bgColor indexed="64"/>
      </patternFill>
    </fill>
    <fill>
      <patternFill patternType="solid">
        <fgColor theme="1" tint="0.5"/>
        <bgColor indexed="64"/>
      </patternFill>
    </fill>
    <fill>
      <patternFill patternType="solid">
        <fgColor theme="4" tint="0.8"/>
        <bgColor indexed="64"/>
      </patternFill>
    </fill>
  </fills>
  <borders count="5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bottom style="thin">
        <color indexed="10"/>
      </bottom>
      <diagonal/>
    </border>
    <border>
      <left style="hair">
        <color indexed="64"/>
      </left>
      <right/>
      <top style="hair">
        <color indexed="10"/>
      </top>
      <bottom style="hair">
        <color indexed="64"/>
      </bottom>
      <diagonal/>
    </border>
    <border>
      <left/>
      <right/>
      <top/>
      <bottom style="thin">
        <color indexed="10"/>
      </bottom>
      <diagonal/>
    </border>
    <border>
      <left style="thin">
        <color indexed="64"/>
      </left>
      <right/>
      <top style="hair">
        <color indexed="10"/>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s>
  <cellStyleXfs count="37">
    <xf numFmtId="0" fontId="0" fillId="0" borderId="0"/>
    <xf numFmtId="176"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9" fontId="8" fillId="0" borderId="0" applyFill="0" applyBorder="0" applyAlignment="0" applyProtection="0">
      <alignment vertical="center"/>
    </xf>
    <xf numFmtId="9" fontId="9" fillId="0" borderId="0" applyFill="0" applyBorder="0" applyAlignment="0" applyProtection="0">
      <alignment vertical="center"/>
    </xf>
    <xf numFmtId="0" fontId="10" fillId="0" borderId="0" applyFill="0" applyBorder="0" applyAlignment="0" applyProtection="0"/>
    <xf numFmtId="3" fontId="11" fillId="0" borderId="3" applyBorder="0">
      <alignment horizontal="right"/>
    </xf>
    <xf numFmtId="3" fontId="12" fillId="0" borderId="4" applyBorder="0">
      <alignment horizontal="right"/>
    </xf>
    <xf numFmtId="3" fontId="3" fillId="0" borderId="5" applyFill="0" applyBorder="0">
      <alignment horizontal="right"/>
    </xf>
    <xf numFmtId="177" fontId="13" fillId="0" borderId="6" applyFill="0">
      <alignment horizontal="right"/>
    </xf>
    <xf numFmtId="1" fontId="14" fillId="0" borderId="0">
      <alignment vertical="center"/>
    </xf>
    <xf numFmtId="38" fontId="15" fillId="0" borderId="0" applyFill="0" applyBorder="0" applyAlignment="0" applyProtection="0"/>
    <xf numFmtId="38" fontId="9" fillId="0" borderId="0" applyFill="0" applyBorder="0" applyAlignment="0" applyProtection="0">
      <alignment vertical="center"/>
    </xf>
    <xf numFmtId="38" fontId="16" fillId="0" borderId="0" applyFill="0" applyBorder="0" applyAlignment="0" applyProtection="0"/>
    <xf numFmtId="0" fontId="15" fillId="0" borderId="0">
      <alignment vertical="center"/>
    </xf>
    <xf numFmtId="0" fontId="15" fillId="0" borderId="0"/>
    <xf numFmtId="0" fontId="15" fillId="0" borderId="0">
      <alignment vertical="center"/>
    </xf>
    <xf numFmtId="0" fontId="9" fillId="0" borderId="0">
      <alignment vertical="center"/>
    </xf>
    <xf numFmtId="0" fontId="9" fillId="0" borderId="0">
      <alignment vertical="center"/>
    </xf>
    <xf numFmtId="0" fontId="17" fillId="0" borderId="0"/>
    <xf numFmtId="0" fontId="18" fillId="0" borderId="0">
      <alignment vertical="center"/>
    </xf>
    <xf numFmtId="0" fontId="1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15" fillId="0" borderId="0">
      <alignment vertical="center"/>
    </xf>
    <xf numFmtId="38" fontId="15" fillId="0" borderId="0" applyFill="0" applyBorder="0" applyAlignment="0" applyProtection="0"/>
  </cellStyleXfs>
  <cellXfs count="163">
    <xf numFmtId="0" fontId="0" fillId="0" borderId="0" xfId="0"/>
    <xf numFmtId="0" fontId="20" fillId="0" borderId="0" xfId="33" applyFont="1">
      <alignment vertical="center"/>
    </xf>
    <xf numFmtId="49" fontId="20" fillId="0" borderId="0" xfId="33" applyNumberFormat="1" applyFont="1" applyAlignment="1">
      <alignment horizontal="right" vertical="center"/>
    </xf>
    <xf numFmtId="0" fontId="20" fillId="0" borderId="0" xfId="33" applyFont="1" applyAlignment="1">
      <alignment vertical="center" wrapText="1"/>
    </xf>
    <xf numFmtId="0" fontId="21" fillId="0" borderId="0" xfId="33" applyFont="1" applyAlignment="1">
      <alignment vertical="center" wrapText="1"/>
    </xf>
    <xf numFmtId="0" fontId="21" fillId="0" borderId="0" xfId="0" applyFont="1" applyAlignment="1">
      <alignment vertical="center"/>
    </xf>
    <xf numFmtId="0" fontId="22" fillId="0" borderId="0" xfId="0" applyFont="1" applyAlignment="1">
      <alignment vertical="center"/>
    </xf>
    <xf numFmtId="0" fontId="20" fillId="0" borderId="0" xfId="0" applyFont="1" applyAlignment="1">
      <alignment vertical="center"/>
    </xf>
    <xf numFmtId="0" fontId="23" fillId="0" borderId="0" xfId="33" applyFont="1">
      <alignment vertical="center"/>
    </xf>
    <xf numFmtId="0" fontId="21" fillId="2" borderId="7" xfId="33" applyFont="1" applyFill="1" applyBorder="1" applyAlignment="1">
      <alignment horizontal="center" vertical="center"/>
    </xf>
    <xf numFmtId="0" fontId="21" fillId="2" borderId="8" xfId="33" applyFont="1" applyFill="1" applyBorder="1" applyAlignment="1">
      <alignment horizontal="center" vertical="center"/>
    </xf>
    <xf numFmtId="0" fontId="20" fillId="0" borderId="8" xfId="33" applyFont="1" applyFill="1" applyBorder="1" applyAlignment="1">
      <alignment vertical="top"/>
    </xf>
    <xf numFmtId="0" fontId="21" fillId="3" borderId="0" xfId="21" applyFont="1" applyFill="1" applyBorder="1" applyAlignment="1">
      <alignment vertical="center"/>
    </xf>
    <xf numFmtId="0" fontId="21" fillId="2" borderId="2" xfId="33" applyFont="1" applyFill="1" applyBorder="1" applyAlignment="1">
      <alignment horizontal="center" vertical="center"/>
    </xf>
    <xf numFmtId="0" fontId="20" fillId="0" borderId="0" xfId="0" applyFont="1" applyAlignment="1">
      <alignment horizontal="right" vertical="center"/>
    </xf>
    <xf numFmtId="49" fontId="21" fillId="0" borderId="0" xfId="33" applyNumberFormat="1" applyFont="1" applyAlignment="1">
      <alignment horizontal="right" vertical="center"/>
    </xf>
    <xf numFmtId="49" fontId="20" fillId="0" borderId="7" xfId="33" quotePrefix="1" applyNumberFormat="1" applyFont="1" applyBorder="1" applyAlignment="1">
      <alignment horizontal="right" vertical="top"/>
    </xf>
    <xf numFmtId="49" fontId="20" fillId="0" borderId="7" xfId="33" applyNumberFormat="1" applyFont="1" applyBorder="1" applyAlignment="1">
      <alignment horizontal="right" vertical="top"/>
    </xf>
    <xf numFmtId="0" fontId="20" fillId="0" borderId="0" xfId="0" applyFont="1" applyAlignment="1">
      <alignment horizontal="left" vertical="center"/>
    </xf>
    <xf numFmtId="0" fontId="20" fillId="0" borderId="9" xfId="33" applyFont="1" applyBorder="1" applyAlignment="1">
      <alignment vertical="top" wrapText="1"/>
    </xf>
    <xf numFmtId="0" fontId="21" fillId="2" borderId="8" xfId="33" applyFont="1" applyFill="1" applyBorder="1" applyAlignment="1">
      <alignment horizontal="center" vertical="center" shrinkToFit="1"/>
    </xf>
    <xf numFmtId="178" fontId="20" fillId="0" borderId="7" xfId="33" applyNumberFormat="1" applyFont="1" applyBorder="1" applyAlignment="1">
      <alignment vertical="top"/>
    </xf>
    <xf numFmtId="178" fontId="20" fillId="0" borderId="7" xfId="33" quotePrefix="1" applyNumberFormat="1" applyFont="1" applyBorder="1" applyAlignment="1">
      <alignment horizontal="right" vertical="top"/>
    </xf>
    <xf numFmtId="0" fontId="21" fillId="0" borderId="0" xfId="33" applyFont="1" applyAlignment="1">
      <alignment vertical="center" wrapText="1" shrinkToFit="1"/>
    </xf>
    <xf numFmtId="49" fontId="21" fillId="0" borderId="0" xfId="33" applyNumberFormat="1" applyFont="1" applyAlignment="1">
      <alignment horizontal="right" vertical="center" wrapText="1"/>
    </xf>
    <xf numFmtId="0" fontId="21" fillId="2" borderId="8" xfId="33" applyFont="1" applyFill="1" applyBorder="1" applyAlignment="1">
      <alignment horizontal="center" vertical="center" wrapText="1"/>
    </xf>
    <xf numFmtId="178" fontId="20" fillId="0" borderId="7" xfId="33" applyNumberFormat="1" applyFont="1" applyBorder="1" applyAlignment="1">
      <alignment horizontal="right" vertical="top"/>
    </xf>
    <xf numFmtId="49" fontId="20" fillId="0" borderId="2" xfId="33" applyNumberFormat="1" applyFont="1" applyBorder="1" applyAlignment="1">
      <alignment horizontal="right" vertical="top"/>
    </xf>
    <xf numFmtId="0" fontId="21" fillId="2" borderId="9" xfId="33" applyFont="1" applyFill="1" applyBorder="1" applyAlignment="1">
      <alignment horizontal="center" vertical="center"/>
    </xf>
    <xf numFmtId="0" fontId="21" fillId="4" borderId="8" xfId="33" applyFont="1" applyFill="1" applyBorder="1" applyAlignment="1">
      <alignment vertical="top" wrapText="1"/>
    </xf>
    <xf numFmtId="0" fontId="21" fillId="0" borderId="8" xfId="33" applyFont="1" applyFill="1" applyBorder="1" applyAlignment="1">
      <alignment vertical="top" wrapText="1"/>
    </xf>
    <xf numFmtId="0" fontId="20" fillId="0" borderId="7" xfId="27" applyFont="1" applyBorder="1" applyAlignment="1">
      <alignment horizontal="center" vertical="center"/>
    </xf>
    <xf numFmtId="0" fontId="20" fillId="0" borderId="9" xfId="27" applyFont="1" applyBorder="1" applyAlignment="1">
      <alignment horizontal="center" vertical="center"/>
    </xf>
    <xf numFmtId="0" fontId="21" fillId="0" borderId="0" xfId="33" applyFont="1" applyFill="1">
      <alignment vertical="center"/>
    </xf>
    <xf numFmtId="0" fontId="20" fillId="0" borderId="8" xfId="27" applyFont="1" applyBorder="1" applyAlignment="1">
      <alignment horizontal="center" vertical="center"/>
    </xf>
    <xf numFmtId="0" fontId="21" fillId="0" borderId="0" xfId="33" applyFont="1" applyBorder="1" applyAlignment="1">
      <alignment horizontal="center" vertical="center"/>
    </xf>
    <xf numFmtId="0" fontId="23" fillId="0" borderId="0" xfId="33" applyFont="1" applyBorder="1" applyAlignment="1">
      <alignment horizontal="center" vertical="center" wrapText="1"/>
    </xf>
    <xf numFmtId="0" fontId="21" fillId="0" borderId="0" xfId="33" applyFont="1" applyBorder="1">
      <alignment vertical="center"/>
    </xf>
    <xf numFmtId="0" fontId="21" fillId="0" borderId="0" xfId="33" applyFont="1" applyAlignment="1">
      <alignment horizontal="center" vertical="center"/>
    </xf>
    <xf numFmtId="0" fontId="23" fillId="0" borderId="0" xfId="33" applyFont="1" applyAlignment="1">
      <alignment horizontal="center" vertical="center"/>
    </xf>
    <xf numFmtId="0" fontId="23" fillId="0" borderId="0" xfId="33" applyFont="1" applyAlignment="1">
      <alignment horizontal="center" vertical="center" wrapText="1"/>
    </xf>
    <xf numFmtId="0" fontId="24" fillId="0" borderId="0" xfId="0" applyFont="1" applyFill="1"/>
    <xf numFmtId="0" fontId="21" fillId="0" borderId="0" xfId="0" applyFont="1" applyFill="1"/>
    <xf numFmtId="0" fontId="24" fillId="0" borderId="0" xfId="0" applyFont="1" applyFill="1" applyAlignment="1">
      <alignment wrapText="1"/>
    </xf>
    <xf numFmtId="0" fontId="24" fillId="0" borderId="0" xfId="0" applyFont="1" applyFill="1" applyAlignment="1"/>
    <xf numFmtId="0" fontId="25" fillId="0" borderId="0" xfId="0" applyFont="1" applyFill="1" applyAlignment="1">
      <alignment vertical="center"/>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1" fillId="0" borderId="12" xfId="0" applyFont="1" applyFill="1" applyBorder="1" applyAlignment="1">
      <alignment vertical="center"/>
    </xf>
    <xf numFmtId="0" fontId="21" fillId="0" borderId="12" xfId="0" applyFont="1" applyFill="1" applyBorder="1" applyAlignment="1"/>
    <xf numFmtId="0" fontId="21" fillId="0" borderId="13" xfId="0" applyFont="1" applyFill="1" applyBorder="1" applyAlignment="1">
      <alignment horizontal="center"/>
    </xf>
    <xf numFmtId="0" fontId="21" fillId="0" borderId="14" xfId="0" applyFont="1" applyFill="1" applyBorder="1" applyAlignment="1">
      <alignment vertical="center"/>
    </xf>
    <xf numFmtId="0" fontId="21" fillId="0" borderId="15" xfId="0" applyFont="1" applyFill="1" applyBorder="1" applyAlignment="1">
      <alignment horizontal="center"/>
    </xf>
    <xf numFmtId="0" fontId="21" fillId="0" borderId="16" xfId="0" applyFont="1" applyFill="1" applyBorder="1" applyAlignment="1">
      <alignment horizontal="center"/>
    </xf>
    <xf numFmtId="0" fontId="21" fillId="0" borderId="17" xfId="0" applyFont="1" applyFill="1" applyBorder="1" applyAlignment="1">
      <alignment horizontal="center"/>
    </xf>
    <xf numFmtId="0" fontId="21" fillId="0" borderId="18" xfId="0" applyFont="1" applyFill="1" applyBorder="1" applyAlignment="1">
      <alignment horizontal="center"/>
    </xf>
    <xf numFmtId="0" fontId="21" fillId="0" borderId="18" xfId="0" applyFont="1" applyFill="1" applyBorder="1" applyAlignment="1">
      <alignment vertical="center"/>
    </xf>
    <xf numFmtId="0" fontId="21" fillId="0" borderId="19" xfId="0" applyFont="1" applyFill="1" applyBorder="1"/>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1" fillId="0" borderId="11" xfId="0" applyFont="1" applyFill="1" applyBorder="1" applyAlignment="1">
      <alignment horizontal="center" vertical="center"/>
    </xf>
    <xf numFmtId="0" fontId="21" fillId="0" borderId="10" xfId="0" applyFont="1" applyFill="1" applyBorder="1" applyAlignment="1">
      <alignment vertical="center"/>
    </xf>
    <xf numFmtId="0" fontId="21" fillId="0" borderId="22" xfId="0" applyFont="1" applyFill="1" applyBorder="1" applyAlignment="1">
      <alignment vertical="center"/>
    </xf>
    <xf numFmtId="0" fontId="21" fillId="0" borderId="21" xfId="0" applyFont="1" applyFill="1" applyBorder="1" applyAlignment="1">
      <alignment vertical="center"/>
    </xf>
    <xf numFmtId="0" fontId="21" fillId="0" borderId="7" xfId="0" applyFont="1" applyFill="1" applyBorder="1"/>
    <xf numFmtId="0" fontId="21" fillId="0" borderId="23" xfId="0" applyFont="1" applyFill="1" applyBorder="1" applyAlignment="1">
      <alignment vertical="center"/>
    </xf>
    <xf numFmtId="0" fontId="21" fillId="0" borderId="24" xfId="0" applyFont="1" applyFill="1" applyBorder="1"/>
    <xf numFmtId="0" fontId="21" fillId="0" borderId="25" xfId="0" applyFont="1" applyFill="1" applyBorder="1"/>
    <xf numFmtId="0" fontId="21" fillId="0" borderId="26" xfId="0" applyFont="1" applyFill="1" applyBorder="1" applyAlignment="1">
      <alignment vertical="center"/>
    </xf>
    <xf numFmtId="0" fontId="21" fillId="0" borderId="0" xfId="0" applyFont="1" applyFill="1" applyBorder="1" applyAlignment="1">
      <alignment vertical="center"/>
    </xf>
    <xf numFmtId="0" fontId="21" fillId="0" borderId="27" xfId="0" applyFont="1" applyFill="1" applyBorder="1" applyAlignment="1">
      <alignment vertical="center"/>
    </xf>
    <xf numFmtId="0" fontId="24" fillId="2" borderId="23"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1" fillId="0" borderId="28" xfId="0" applyFont="1" applyFill="1" applyBorder="1" applyAlignment="1">
      <alignment horizontal="center" vertical="center"/>
    </xf>
    <xf numFmtId="0" fontId="21" fillId="0" borderId="23" xfId="0" applyFont="1" applyFill="1" applyBorder="1" applyAlignment="1"/>
    <xf numFmtId="0" fontId="21" fillId="0" borderId="29" xfId="0" applyFont="1" applyFill="1" applyBorder="1" applyAlignment="1"/>
    <xf numFmtId="0" fontId="21" fillId="0" borderId="28" xfId="0" applyFont="1" applyFill="1" applyBorder="1" applyAlignment="1"/>
    <xf numFmtId="0" fontId="21" fillId="0" borderId="9" xfId="0" applyFont="1" applyFill="1" applyBorder="1"/>
    <xf numFmtId="0" fontId="21" fillId="0" borderId="30" xfId="0" applyFont="1" applyFill="1" applyBorder="1"/>
    <xf numFmtId="0" fontId="21" fillId="5" borderId="8" xfId="0" applyFont="1" applyFill="1" applyBorder="1" applyAlignment="1">
      <alignment vertical="center"/>
    </xf>
    <xf numFmtId="0" fontId="21" fillId="5" borderId="31" xfId="0" applyFont="1" applyFill="1" applyBorder="1" applyAlignment="1">
      <alignment vertical="center"/>
    </xf>
    <xf numFmtId="0" fontId="21" fillId="0" borderId="24" xfId="0" applyFont="1" applyFill="1" applyBorder="1" applyAlignment="1">
      <alignment vertical="center"/>
    </xf>
    <xf numFmtId="0" fontId="21" fillId="0" borderId="29" xfId="0" applyFont="1" applyFill="1" applyBorder="1"/>
    <xf numFmtId="0" fontId="21" fillId="0" borderId="26" xfId="0" applyFont="1" applyFill="1" applyBorder="1"/>
    <xf numFmtId="0" fontId="21" fillId="0" borderId="32" xfId="0" applyFont="1" applyFill="1" applyBorder="1"/>
    <xf numFmtId="0" fontId="21" fillId="0" borderId="33" xfId="0" applyFont="1" applyFill="1" applyBorder="1"/>
    <xf numFmtId="179" fontId="20" fillId="0" borderId="0" xfId="27" applyNumberFormat="1" applyFont="1" applyBorder="1">
      <alignment vertical="center"/>
    </xf>
    <xf numFmtId="0" fontId="24" fillId="2" borderId="30" xfId="0" applyFont="1" applyFill="1" applyBorder="1" applyAlignment="1">
      <alignment horizontal="center" vertical="center" wrapText="1"/>
    </xf>
    <xf numFmtId="0" fontId="24" fillId="2" borderId="25" xfId="0" applyFont="1" applyFill="1" applyBorder="1" applyAlignment="1">
      <alignment horizontal="center" vertical="center" wrapText="1"/>
    </xf>
    <xf numFmtId="180" fontId="24" fillId="0" borderId="21" xfId="0" applyNumberFormat="1" applyFont="1" applyFill="1" applyBorder="1" applyAlignment="1">
      <alignment vertical="center"/>
    </xf>
    <xf numFmtId="180" fontId="24" fillId="0" borderId="20" xfId="36" applyNumberFormat="1" applyFont="1" applyFill="1" applyBorder="1" applyAlignment="1"/>
    <xf numFmtId="180" fontId="24" fillId="0" borderId="34" xfId="36" applyNumberFormat="1" applyFont="1" applyFill="1" applyBorder="1" applyAlignment="1"/>
    <xf numFmtId="180" fontId="24" fillId="0" borderId="21" xfId="36" applyNumberFormat="1" applyFont="1" applyFill="1" applyBorder="1" applyAlignment="1"/>
    <xf numFmtId="180" fontId="24" fillId="0" borderId="2" xfId="36" applyNumberFormat="1" applyFont="1" applyFill="1" applyBorder="1" applyAlignment="1"/>
    <xf numFmtId="180" fontId="24" fillId="0" borderId="20" xfId="36" applyNumberFormat="1" applyFont="1" applyFill="1" applyBorder="1" applyAlignment="1">
      <alignment vertical="center" wrapText="1"/>
    </xf>
    <xf numFmtId="180" fontId="24" fillId="0" borderId="2" xfId="36" applyNumberFormat="1" applyFont="1" applyFill="1" applyBorder="1" applyAlignment="1">
      <alignment vertical="center" wrapText="1"/>
    </xf>
    <xf numFmtId="180" fontId="24" fillId="0" borderId="0" xfId="0" applyNumberFormat="1" applyFont="1" applyFill="1" applyBorder="1" applyAlignment="1"/>
    <xf numFmtId="180" fontId="24" fillId="0" borderId="35" xfId="0" applyNumberFormat="1" applyFont="1" applyFill="1" applyBorder="1" applyAlignment="1"/>
    <xf numFmtId="180" fontId="24" fillId="0" borderId="34" xfId="36" applyNumberFormat="1" applyFont="1" applyFill="1" applyBorder="1" applyAlignment="1">
      <alignment horizontal="center"/>
    </xf>
    <xf numFmtId="180" fontId="24" fillId="0" borderId="0" xfId="36" applyNumberFormat="1" applyFont="1" applyFill="1" applyBorder="1" applyAlignment="1">
      <alignment vertical="center" wrapText="1"/>
    </xf>
    <xf numFmtId="180" fontId="24" fillId="0" borderId="36" xfId="0" applyNumberFormat="1" applyFont="1" applyFill="1" applyBorder="1" applyAlignment="1"/>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180" fontId="24" fillId="0" borderId="38" xfId="0" applyNumberFormat="1" applyFont="1" applyFill="1" applyBorder="1" applyAlignment="1">
      <alignment horizontal="right" vertical="center"/>
    </xf>
    <xf numFmtId="180" fontId="24" fillId="0" borderId="39" xfId="36" applyNumberFormat="1" applyFont="1" applyFill="1" applyBorder="1" applyAlignment="1">
      <alignment horizontal="right"/>
    </xf>
    <xf numFmtId="180" fontId="24" fillId="0" borderId="40" xfId="36" applyNumberFormat="1" applyFont="1" applyFill="1" applyBorder="1" applyAlignment="1">
      <alignment horizontal="right"/>
    </xf>
    <xf numFmtId="180" fontId="24" fillId="0" borderId="41" xfId="36" applyNumberFormat="1" applyFont="1" applyFill="1" applyBorder="1" applyAlignment="1">
      <alignment horizontal="right"/>
    </xf>
    <xf numFmtId="180" fontId="24" fillId="0" borderId="42" xfId="36" applyNumberFormat="1" applyFont="1" applyFill="1" applyBorder="1" applyAlignment="1">
      <alignment horizontal="right"/>
    </xf>
    <xf numFmtId="180" fontId="24" fillId="0" borderId="39" xfId="36" applyNumberFormat="1" applyFont="1" applyFill="1" applyBorder="1" applyAlignment="1">
      <alignment horizontal="right" vertical="center" wrapText="1"/>
    </xf>
    <xf numFmtId="180" fontId="24" fillId="0" borderId="43" xfId="0" applyNumberFormat="1" applyFont="1" applyFill="1" applyBorder="1" applyAlignment="1">
      <alignment horizontal="right"/>
    </xf>
    <xf numFmtId="180" fontId="24" fillId="0" borderId="42" xfId="36" applyNumberFormat="1" applyFont="1" applyFill="1" applyBorder="1" applyAlignment="1">
      <alignment horizontal="right" vertical="center" wrapText="1"/>
    </xf>
    <xf numFmtId="180" fontId="24" fillId="0" borderId="44" xfId="0" applyNumberFormat="1" applyFont="1" applyFill="1" applyBorder="1" applyAlignment="1">
      <alignment horizontal="right"/>
    </xf>
    <xf numFmtId="0" fontId="24" fillId="2" borderId="45" xfId="0" applyFont="1" applyFill="1" applyBorder="1" applyAlignment="1">
      <alignment horizontal="center" vertical="center" wrapText="1"/>
    </xf>
    <xf numFmtId="180" fontId="24" fillId="0" borderId="28" xfId="0" applyNumberFormat="1" applyFont="1" applyFill="1" applyBorder="1" applyAlignment="1">
      <alignment horizontal="right" vertical="center"/>
    </xf>
    <xf numFmtId="180" fontId="24" fillId="0" borderId="9" xfId="36" applyNumberFormat="1" applyFont="1" applyFill="1" applyBorder="1" applyAlignment="1">
      <alignment horizontal="right"/>
    </xf>
    <xf numFmtId="180" fontId="24" fillId="0" borderId="23" xfId="36" applyNumberFormat="1" applyFont="1" applyFill="1" applyBorder="1" applyAlignment="1">
      <alignment horizontal="right"/>
    </xf>
    <xf numFmtId="180" fontId="24" fillId="0" borderId="29" xfId="36" applyNumberFormat="1" applyFont="1" applyFill="1" applyBorder="1" applyAlignment="1">
      <alignment horizontal="right"/>
    </xf>
    <xf numFmtId="180" fontId="24" fillId="0" borderId="46" xfId="36" applyNumberFormat="1" applyFont="1" applyFill="1" applyBorder="1" applyAlignment="1">
      <alignment horizontal="right"/>
    </xf>
    <xf numFmtId="180" fontId="24" fillId="0" borderId="9" xfId="36" applyNumberFormat="1" applyFont="1" applyFill="1" applyBorder="1" applyAlignment="1">
      <alignment horizontal="right" vertical="center" wrapText="1"/>
    </xf>
    <xf numFmtId="180" fontId="24" fillId="0" borderId="32" xfId="0" applyNumberFormat="1" applyFont="1" applyFill="1" applyBorder="1" applyAlignment="1">
      <alignment horizontal="right"/>
    </xf>
    <xf numFmtId="180" fontId="24" fillId="0" borderId="46" xfId="36" applyNumberFormat="1" applyFont="1" applyFill="1" applyBorder="1" applyAlignment="1">
      <alignment horizontal="right" vertical="center" wrapText="1"/>
    </xf>
    <xf numFmtId="180" fontId="24" fillId="0" borderId="33" xfId="0" applyNumberFormat="1" applyFont="1" applyFill="1" applyBorder="1" applyAlignment="1">
      <alignment horizontal="right"/>
    </xf>
    <xf numFmtId="38" fontId="24" fillId="0" borderId="21" xfId="36" applyFont="1" applyFill="1" applyBorder="1" applyAlignment="1">
      <alignment horizontal="right" vertical="center"/>
    </xf>
    <xf numFmtId="38" fontId="24" fillId="0" borderId="20" xfId="36" applyFont="1" applyFill="1" applyBorder="1" applyAlignment="1">
      <alignment horizontal="right"/>
    </xf>
    <xf numFmtId="38" fontId="24" fillId="0" borderId="34" xfId="36" applyFont="1" applyFill="1" applyBorder="1" applyAlignment="1">
      <alignment horizontal="right"/>
    </xf>
    <xf numFmtId="38" fontId="24" fillId="0" borderId="21" xfId="36" applyFont="1" applyFill="1" applyBorder="1" applyAlignment="1">
      <alignment horizontal="right"/>
    </xf>
    <xf numFmtId="38" fontId="24" fillId="0" borderId="2" xfId="36" applyFont="1" applyFill="1" applyBorder="1" applyAlignment="1">
      <alignment horizontal="right"/>
    </xf>
    <xf numFmtId="38" fontId="24" fillId="0" borderId="20" xfId="36" applyFont="1" applyFill="1" applyBorder="1" applyAlignment="1">
      <alignment horizontal="right" vertical="center" wrapText="1"/>
    </xf>
    <xf numFmtId="38" fontId="24" fillId="0" borderId="2" xfId="36" applyFont="1" applyFill="1" applyBorder="1" applyAlignment="1">
      <alignment horizontal="right" vertical="center" wrapText="1"/>
    </xf>
    <xf numFmtId="38" fontId="24" fillId="0" borderId="0" xfId="36" applyFont="1" applyFill="1" applyBorder="1" applyAlignment="1">
      <alignment horizontal="right"/>
    </xf>
    <xf numFmtId="38" fontId="24" fillId="0" borderId="35" xfId="36" applyFont="1" applyFill="1" applyBorder="1" applyAlignment="1">
      <alignment horizontal="right"/>
    </xf>
    <xf numFmtId="38" fontId="24" fillId="0" borderId="0" xfId="36" applyFont="1" applyFill="1" applyBorder="1" applyAlignment="1">
      <alignment horizontal="right" vertical="center" wrapText="1"/>
    </xf>
    <xf numFmtId="38" fontId="24" fillId="0" borderId="36" xfId="36" applyFont="1" applyFill="1" applyBorder="1" applyAlignment="1">
      <alignment horizontal="right"/>
    </xf>
    <xf numFmtId="0" fontId="21" fillId="0" borderId="0" xfId="0" applyFont="1" applyFill="1" applyAlignment="1">
      <alignment horizontal="right"/>
    </xf>
    <xf numFmtId="0" fontId="24" fillId="0" borderId="47" xfId="0" applyFont="1" applyFill="1" applyBorder="1" applyAlignment="1">
      <alignment horizontal="center" vertical="center"/>
    </xf>
    <xf numFmtId="38" fontId="21" fillId="0" borderId="48" xfId="36" applyFont="1" applyFill="1" applyBorder="1" applyAlignment="1"/>
    <xf numFmtId="38" fontId="21" fillId="0" borderId="49" xfId="36" applyFont="1" applyFill="1" applyBorder="1" applyAlignment="1"/>
    <xf numFmtId="38" fontId="26" fillId="0" borderId="47" xfId="36" applyFont="1" applyFill="1" applyBorder="1" applyAlignment="1"/>
    <xf numFmtId="38" fontId="26" fillId="0" borderId="50" xfId="36" applyFont="1" applyFill="1" applyBorder="1"/>
    <xf numFmtId="38" fontId="21" fillId="0" borderId="48" xfId="36" applyFont="1" applyFill="1" applyBorder="1" applyAlignment="1">
      <alignment horizontal="left" vertical="center" wrapText="1"/>
    </xf>
    <xf numFmtId="38" fontId="21" fillId="0" borderId="50" xfId="36" applyFont="1" applyFill="1" applyBorder="1" applyAlignment="1">
      <alignment horizontal="left" vertical="center" wrapText="1"/>
    </xf>
    <xf numFmtId="0" fontId="21" fillId="0" borderId="50" xfId="0" applyFont="1" applyFill="1" applyBorder="1"/>
    <xf numFmtId="0" fontId="21" fillId="0" borderId="49" xfId="0" applyFont="1" applyFill="1" applyBorder="1"/>
    <xf numFmtId="0" fontId="21" fillId="0" borderId="51" xfId="0" applyFont="1" applyFill="1" applyBorder="1"/>
    <xf numFmtId="0" fontId="21" fillId="0" borderId="52" xfId="0" applyFont="1" applyFill="1" applyBorder="1"/>
    <xf numFmtId="38" fontId="21" fillId="0" borderId="49" xfId="36" applyFont="1" applyFill="1" applyBorder="1"/>
    <xf numFmtId="38" fontId="21" fillId="0" borderId="51" xfId="36" applyFont="1" applyFill="1" applyBorder="1" applyAlignment="1">
      <alignment horizontal="left" vertical="center" wrapText="1"/>
    </xf>
    <xf numFmtId="0" fontId="24" fillId="0" borderId="53" xfId="0" applyFont="1" applyFill="1" applyBorder="1"/>
    <xf numFmtId="0" fontId="20" fillId="0" borderId="0" xfId="27" quotePrefix="1" applyFont="1" applyBorder="1" applyAlignment="1">
      <alignment vertical="center" shrinkToFit="1"/>
    </xf>
    <xf numFmtId="0" fontId="21" fillId="0" borderId="0" xfId="0" applyFont="1" applyFill="1" applyAlignment="1"/>
    <xf numFmtId="0" fontId="21" fillId="0" borderId="30"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35" applyFont="1" applyFill="1" applyBorder="1" applyAlignment="1">
      <alignment horizontal="center" vertical="center"/>
    </xf>
    <xf numFmtId="0" fontId="24" fillId="2" borderId="8" xfId="0" applyFont="1" applyFill="1" applyBorder="1" applyAlignment="1">
      <alignment horizontal="center" vertical="center" wrapText="1"/>
    </xf>
    <xf numFmtId="0" fontId="21" fillId="0" borderId="8" xfId="0" applyFont="1" applyFill="1" applyBorder="1" applyAlignment="1">
      <alignment horizontal="center" vertical="center"/>
    </xf>
    <xf numFmtId="0" fontId="24" fillId="2" borderId="7" xfId="0" applyFont="1" applyFill="1" applyBorder="1" applyAlignment="1">
      <alignment horizontal="center" vertical="center" wrapText="1"/>
    </xf>
    <xf numFmtId="0" fontId="21" fillId="0" borderId="7" xfId="0" applyFont="1" applyFill="1" applyBorder="1" applyAlignment="1">
      <alignment horizontal="right" vertical="center"/>
    </xf>
    <xf numFmtId="0" fontId="24" fillId="2" borderId="2" xfId="0" applyFont="1" applyFill="1" applyBorder="1" applyAlignment="1">
      <alignment horizontal="center" vertical="center" wrapText="1"/>
    </xf>
    <xf numFmtId="180" fontId="24" fillId="0" borderId="8" xfId="0" applyNumberFormat="1" applyFont="1" applyFill="1" applyBorder="1" applyAlignment="1">
      <alignment vertical="center"/>
    </xf>
    <xf numFmtId="0" fontId="21" fillId="0" borderId="9" xfId="0" applyFont="1" applyFill="1" applyBorder="1" applyAlignment="1">
      <alignment horizontal="right" vertical="center"/>
    </xf>
    <xf numFmtId="38" fontId="24" fillId="0" borderId="8" xfId="36" applyFont="1" applyFill="1" applyBorder="1" applyAlignment="1">
      <alignment horizontal="right" vertical="center"/>
    </xf>
    <xf numFmtId="0" fontId="24" fillId="2" borderId="9" xfId="0" applyFont="1" applyFill="1" applyBorder="1" applyAlignment="1">
      <alignment horizontal="center" vertical="center" wrapText="1"/>
    </xf>
    <xf numFmtId="0" fontId="24" fillId="0" borderId="8" xfId="0" applyFont="1" applyFill="1" applyBorder="1" applyAlignment="1">
      <alignment horizontal="center" vertical="center"/>
    </xf>
  </cellXfs>
  <cellStyles count="37">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0"/>
    <cellStyle name="パーセント 4" xfId="11"/>
    <cellStyle name="ヘッダー" xfId="12"/>
    <cellStyle name="坪価(大)" xfId="13"/>
    <cellStyle name="坪価(小)" xfId="14"/>
    <cellStyle name="工事費(大)" xfId="15"/>
    <cellStyle name="工事費(小)" xfId="16"/>
    <cellStyle name="未定義" xfId="17"/>
    <cellStyle name="桁区切り 2" xfId="18"/>
    <cellStyle name="桁区切り 21" xfId="19"/>
    <cellStyle name="桁区切り 4" xfId="20"/>
    <cellStyle name="標準" xfId="0" builtinId="0"/>
    <cellStyle name="標準 2" xfId="21"/>
    <cellStyle name="標準 2 2" xfId="22"/>
    <cellStyle name="標準 2 3" xfId="23"/>
    <cellStyle name="標準 3" xfId="24"/>
    <cellStyle name="標準 3 2" xfId="25"/>
    <cellStyle name="標準 4" xfId="26"/>
    <cellStyle name="標準 5" xfId="27"/>
    <cellStyle name="標準 5 2" xfId="28"/>
    <cellStyle name="標準 6" xfId="29"/>
    <cellStyle name="標準 6 2" xfId="30"/>
    <cellStyle name="標準 6 2 2" xfId="31"/>
    <cellStyle name="標準 6 2 3" xfId="32"/>
    <cellStyle name="標準 6 2 3 2" xfId="33"/>
    <cellStyle name="標準 7" xfId="34"/>
    <cellStyle name="標準_備品リスト" xfId="35"/>
    <cellStyle name="桁区切り" xfId="36"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Q99"/>
  <sheetViews>
    <sheetView showGridLines="0" tabSelected="1" view="pageBreakPreview" zoomScale="70" zoomScaleNormal="55" zoomScaleSheetLayoutView="70" workbookViewId="0">
      <pane xSplit="4" ySplit="4" topLeftCell="E5" activePane="bottomRight" state="frozen"/>
      <selection pane="topRight"/>
      <selection pane="bottomLeft"/>
      <selection pane="bottomRight" activeCell="M15" sqref="M15"/>
    </sheetView>
  </sheetViews>
  <sheetFormatPr defaultColWidth="8.875" defaultRowHeight="12"/>
  <cols>
    <col min="1" max="1" width="1.75" style="1" customWidth="1"/>
    <col min="2" max="3" width="4.5" style="1" bestFit="1" customWidth="1"/>
    <col min="4" max="4" width="4.5" style="2" customWidth="1"/>
    <col min="5" max="5" width="12.75" style="3" customWidth="1"/>
    <col min="6" max="6" width="4.375" style="2" bestFit="1" customWidth="1"/>
    <col min="7" max="7" width="12.75" style="3" customWidth="1"/>
    <col min="8" max="8" width="5.25" style="2" bestFit="1" customWidth="1"/>
    <col min="9" max="9" width="12.75" style="3" customWidth="1"/>
    <col min="10" max="10" width="72.125" style="4" customWidth="1"/>
    <col min="11" max="12" width="7.75" style="1" bestFit="1" customWidth="1"/>
    <col min="13" max="13" width="27.5" style="1" customWidth="1"/>
    <col min="14" max="17" width="11.5" style="1" customWidth="1"/>
    <col min="18" max="16384" width="8.875" style="1"/>
  </cols>
  <sheetData>
    <row r="1" spans="1:17" s="5" customFormat="1" ht="28.5" customHeight="1">
      <c r="A1" s="6" t="s">
        <v>160</v>
      </c>
      <c r="B1" s="7"/>
      <c r="C1" s="7"/>
      <c r="D1" s="14"/>
      <c r="E1" s="18"/>
    </row>
    <row r="2" spans="1:17" ht="6" customHeight="1">
      <c r="B2" s="8"/>
      <c r="C2" s="8"/>
      <c r="D2" s="15"/>
      <c r="E2" s="4"/>
      <c r="F2" s="15"/>
      <c r="G2" s="23"/>
      <c r="H2" s="24"/>
      <c r="I2" s="4"/>
      <c r="K2" s="4"/>
      <c r="L2" s="4"/>
      <c r="M2" s="33"/>
      <c r="N2" s="35"/>
      <c r="O2" s="37"/>
      <c r="P2" s="38"/>
      <c r="Q2" s="38"/>
    </row>
    <row r="3" spans="1:17">
      <c r="B3" s="9" t="s">
        <v>62</v>
      </c>
      <c r="C3" s="13"/>
      <c r="D3" s="13"/>
      <c r="E3" s="13"/>
      <c r="F3" s="13"/>
      <c r="G3" s="13"/>
      <c r="H3" s="13"/>
      <c r="I3" s="13"/>
      <c r="J3" s="28"/>
      <c r="K3" s="25" t="s">
        <v>63</v>
      </c>
      <c r="L3" s="25"/>
      <c r="M3" s="10"/>
      <c r="N3" s="35"/>
      <c r="O3" s="37"/>
      <c r="P3" s="38"/>
      <c r="Q3" s="38"/>
    </row>
    <row r="4" spans="1:17" ht="12" customHeight="1">
      <c r="B4" s="10" t="s">
        <v>64</v>
      </c>
      <c r="C4" s="10" t="s">
        <v>37</v>
      </c>
      <c r="D4" s="10" t="s">
        <v>57</v>
      </c>
      <c r="E4" s="10"/>
      <c r="F4" s="20" t="s">
        <v>56</v>
      </c>
      <c r="G4" s="20"/>
      <c r="H4" s="25" t="s">
        <v>3</v>
      </c>
      <c r="I4" s="25"/>
      <c r="J4" s="25" t="s">
        <v>66</v>
      </c>
      <c r="K4" s="25" t="s">
        <v>67</v>
      </c>
      <c r="L4" s="25" t="s">
        <v>51</v>
      </c>
      <c r="M4" s="10" t="s">
        <v>52</v>
      </c>
      <c r="N4" s="36"/>
      <c r="O4" s="36"/>
      <c r="P4" s="39"/>
      <c r="Q4" s="40"/>
    </row>
    <row r="5" spans="1:17" ht="35" customHeight="1">
      <c r="B5" s="11">
        <v>1</v>
      </c>
      <c r="C5" s="11">
        <v>1</v>
      </c>
      <c r="D5" s="16" t="s">
        <v>71</v>
      </c>
      <c r="E5" s="19" t="s">
        <v>44</v>
      </c>
      <c r="F5" s="21">
        <v>1</v>
      </c>
      <c r="G5" s="19" t="s">
        <v>9</v>
      </c>
      <c r="H5" s="26"/>
      <c r="I5" s="19"/>
      <c r="J5" s="29"/>
      <c r="K5" s="29"/>
      <c r="L5" s="29"/>
      <c r="M5" s="29"/>
    </row>
    <row r="6" spans="1:17" ht="35" customHeight="1">
      <c r="B6" s="11">
        <f t="shared" ref="B6:B91" si="0">B5+1</f>
        <v>2</v>
      </c>
      <c r="C6" s="11">
        <f>C5</f>
        <v>1</v>
      </c>
      <c r="D6" s="17"/>
      <c r="E6" s="19"/>
      <c r="F6" s="22">
        <v>2</v>
      </c>
      <c r="G6" s="19" t="s">
        <v>73</v>
      </c>
      <c r="H6" s="26" t="s">
        <v>68</v>
      </c>
      <c r="I6" s="19" t="s">
        <v>49</v>
      </c>
      <c r="J6" s="29"/>
      <c r="K6" s="29"/>
      <c r="L6" s="29"/>
      <c r="M6" s="29"/>
    </row>
    <row r="7" spans="1:17" ht="35" customHeight="1">
      <c r="B7" s="11">
        <f t="shared" si="0"/>
        <v>3</v>
      </c>
      <c r="C7" s="11">
        <f>C6</f>
        <v>1</v>
      </c>
      <c r="D7" s="17"/>
      <c r="E7" s="19"/>
      <c r="F7" s="22"/>
      <c r="G7" s="19"/>
      <c r="H7" s="26" t="s">
        <v>74</v>
      </c>
      <c r="I7" s="19" t="s">
        <v>8</v>
      </c>
      <c r="J7" s="29"/>
      <c r="K7" s="29"/>
      <c r="L7" s="29"/>
      <c r="M7" s="29"/>
    </row>
    <row r="8" spans="1:17" ht="35" customHeight="1">
      <c r="B8" s="11">
        <f t="shared" si="0"/>
        <v>4</v>
      </c>
      <c r="C8" s="11">
        <f>C7</f>
        <v>1</v>
      </c>
      <c r="D8" s="17"/>
      <c r="E8" s="19"/>
      <c r="F8" s="22"/>
      <c r="G8" s="19"/>
      <c r="H8" s="26" t="s">
        <v>75</v>
      </c>
      <c r="I8" s="19" t="s">
        <v>77</v>
      </c>
      <c r="J8" s="29"/>
      <c r="K8" s="29"/>
      <c r="L8" s="29"/>
      <c r="M8" s="29"/>
    </row>
    <row r="9" spans="1:17" ht="35" customHeight="1">
      <c r="B9" s="11">
        <f t="shared" si="0"/>
        <v>5</v>
      </c>
      <c r="C9" s="11">
        <f>C8</f>
        <v>1</v>
      </c>
      <c r="D9" s="17"/>
      <c r="E9" s="19"/>
      <c r="F9" s="22">
        <v>3</v>
      </c>
      <c r="G9" s="19" t="s">
        <v>26</v>
      </c>
      <c r="H9" s="26"/>
      <c r="I9" s="19"/>
      <c r="J9" s="29"/>
      <c r="K9" s="29"/>
      <c r="L9" s="29"/>
      <c r="M9" s="29"/>
    </row>
    <row r="10" spans="1:17" ht="35" customHeight="1">
      <c r="B10" s="11">
        <f t="shared" si="0"/>
        <v>6</v>
      </c>
      <c r="C10" s="11">
        <f>C9+1</f>
        <v>2</v>
      </c>
      <c r="D10" s="17"/>
      <c r="E10" s="19"/>
      <c r="F10" s="22">
        <v>4</v>
      </c>
      <c r="G10" s="19" t="s">
        <v>12</v>
      </c>
      <c r="H10" s="26"/>
      <c r="I10" s="19"/>
      <c r="J10" s="29"/>
      <c r="K10" s="29"/>
      <c r="L10" s="29"/>
      <c r="M10" s="29"/>
    </row>
    <row r="11" spans="1:17" ht="35" customHeight="1">
      <c r="B11" s="11">
        <f t="shared" si="0"/>
        <v>7</v>
      </c>
      <c r="C11" s="11">
        <f>C10</f>
        <v>2</v>
      </c>
      <c r="D11" s="17"/>
      <c r="E11" s="19"/>
      <c r="F11" s="22">
        <v>5</v>
      </c>
      <c r="G11" s="19" t="s">
        <v>35</v>
      </c>
      <c r="H11" s="26"/>
      <c r="I11" s="19"/>
      <c r="J11" s="29"/>
      <c r="K11" s="29"/>
      <c r="L11" s="29"/>
      <c r="M11" s="29"/>
    </row>
    <row r="12" spans="1:17" ht="35" customHeight="1">
      <c r="B12" s="11">
        <f t="shared" si="0"/>
        <v>8</v>
      </c>
      <c r="C12" s="11">
        <f>C11+1</f>
        <v>3</v>
      </c>
      <c r="D12" s="17"/>
      <c r="E12" s="19"/>
      <c r="F12" s="22">
        <v>6</v>
      </c>
      <c r="G12" s="19" t="s">
        <v>176</v>
      </c>
      <c r="H12" s="26" t="s">
        <v>68</v>
      </c>
      <c r="I12" s="19" t="s">
        <v>78</v>
      </c>
      <c r="J12" s="29"/>
      <c r="K12" s="29"/>
      <c r="L12" s="29"/>
      <c r="M12" s="29"/>
    </row>
    <row r="13" spans="1:17" ht="35" customHeight="1">
      <c r="B13" s="11">
        <f t="shared" si="0"/>
        <v>9</v>
      </c>
      <c r="C13" s="11">
        <f>C12</f>
        <v>3</v>
      </c>
      <c r="D13" s="17"/>
      <c r="E13" s="19"/>
      <c r="F13" s="22"/>
      <c r="G13" s="19"/>
      <c r="H13" s="26" t="s">
        <v>74</v>
      </c>
      <c r="I13" s="19" t="s">
        <v>79</v>
      </c>
      <c r="J13" s="29"/>
      <c r="K13" s="29"/>
      <c r="L13" s="29"/>
      <c r="M13" s="29"/>
    </row>
    <row r="14" spans="1:17" ht="70" customHeight="1">
      <c r="B14" s="11">
        <f t="shared" si="0"/>
        <v>10</v>
      </c>
      <c r="C14" s="11">
        <f>C13</f>
        <v>3</v>
      </c>
      <c r="D14" s="17"/>
      <c r="E14" s="19"/>
      <c r="F14" s="22">
        <v>7</v>
      </c>
      <c r="G14" s="19" t="s">
        <v>162</v>
      </c>
      <c r="H14" s="26"/>
      <c r="I14" s="19"/>
      <c r="J14" s="30" t="s">
        <v>163</v>
      </c>
      <c r="K14" s="30"/>
      <c r="L14" s="30"/>
      <c r="M14" s="30"/>
    </row>
    <row r="15" spans="1:17" ht="50" customHeight="1">
      <c r="B15" s="11">
        <f t="shared" si="0"/>
        <v>11</v>
      </c>
      <c r="C15" s="11">
        <f>C14+1</f>
        <v>4</v>
      </c>
      <c r="D15" s="17" t="s">
        <v>60</v>
      </c>
      <c r="E15" s="19" t="s">
        <v>81</v>
      </c>
      <c r="F15" s="22">
        <v>1</v>
      </c>
      <c r="G15" s="19" t="s">
        <v>175</v>
      </c>
      <c r="H15" s="17" t="s">
        <v>68</v>
      </c>
      <c r="I15" s="19" t="s">
        <v>99</v>
      </c>
      <c r="J15" s="30" t="s">
        <v>225</v>
      </c>
      <c r="K15" s="30"/>
      <c r="L15" s="30"/>
      <c r="M15" s="30"/>
    </row>
    <row r="16" spans="1:17" ht="50" customHeight="1">
      <c r="B16" s="11">
        <f t="shared" si="0"/>
        <v>12</v>
      </c>
      <c r="C16" s="11">
        <f t="shared" ref="C16:C23" si="1">C15</f>
        <v>4</v>
      </c>
      <c r="D16" s="17"/>
      <c r="E16" s="19"/>
      <c r="F16" s="22"/>
      <c r="G16" s="19"/>
      <c r="H16" s="27" t="s">
        <v>74</v>
      </c>
      <c r="I16" s="19" t="s">
        <v>99</v>
      </c>
      <c r="J16" s="30" t="s">
        <v>177</v>
      </c>
      <c r="K16" s="30"/>
      <c r="L16" s="30"/>
      <c r="M16" s="30"/>
    </row>
    <row r="17" spans="2:13" ht="50" customHeight="1">
      <c r="B17" s="11">
        <f t="shared" si="0"/>
        <v>13</v>
      </c>
      <c r="C17" s="11">
        <f t="shared" si="1"/>
        <v>4</v>
      </c>
      <c r="F17" s="22"/>
      <c r="G17" s="19"/>
      <c r="H17" s="26" t="s">
        <v>75</v>
      </c>
      <c r="I17" s="19" t="s">
        <v>99</v>
      </c>
      <c r="J17" s="30" t="s">
        <v>97</v>
      </c>
      <c r="K17" s="30"/>
      <c r="L17" s="30"/>
      <c r="M17" s="30"/>
    </row>
    <row r="18" spans="2:13" ht="50" customHeight="1">
      <c r="B18" s="11">
        <f t="shared" si="0"/>
        <v>14</v>
      </c>
      <c r="C18" s="11">
        <f t="shared" si="1"/>
        <v>4</v>
      </c>
      <c r="D18" s="17"/>
      <c r="E18" s="19"/>
      <c r="F18" s="22"/>
      <c r="G18" s="19"/>
      <c r="H18" s="26" t="s">
        <v>70</v>
      </c>
      <c r="I18" s="19" t="s">
        <v>99</v>
      </c>
      <c r="J18" s="30" t="s">
        <v>223</v>
      </c>
      <c r="K18" s="30"/>
      <c r="L18" s="30"/>
      <c r="M18" s="30"/>
    </row>
    <row r="19" spans="2:13" ht="70" customHeight="1">
      <c r="B19" s="11">
        <f t="shared" si="0"/>
        <v>15</v>
      </c>
      <c r="C19" s="11">
        <f t="shared" si="1"/>
        <v>4</v>
      </c>
      <c r="D19" s="17"/>
      <c r="E19" s="19"/>
      <c r="F19" s="22"/>
      <c r="G19" s="19"/>
      <c r="H19" s="26" t="s">
        <v>90</v>
      </c>
      <c r="I19" s="19" t="s">
        <v>99</v>
      </c>
      <c r="J19" s="30" t="s">
        <v>34</v>
      </c>
      <c r="K19" s="30" t="s">
        <v>59</v>
      </c>
      <c r="L19" s="30" t="s">
        <v>59</v>
      </c>
      <c r="M19" s="30" t="s">
        <v>59</v>
      </c>
    </row>
    <row r="20" spans="2:13" ht="35" customHeight="1">
      <c r="B20" s="11">
        <f t="shared" si="0"/>
        <v>16</v>
      </c>
      <c r="C20" s="11">
        <f t="shared" si="1"/>
        <v>4</v>
      </c>
      <c r="D20" s="17"/>
      <c r="E20" s="19"/>
      <c r="F20" s="22"/>
      <c r="G20" s="19"/>
      <c r="H20" s="26" t="s">
        <v>36</v>
      </c>
      <c r="I20" s="19" t="s">
        <v>99</v>
      </c>
      <c r="J20" s="30" t="s">
        <v>135</v>
      </c>
      <c r="K20" s="30" t="s">
        <v>59</v>
      </c>
      <c r="L20" s="30" t="s">
        <v>59</v>
      </c>
      <c r="M20" s="30" t="s">
        <v>59</v>
      </c>
    </row>
    <row r="21" spans="2:13" ht="70" customHeight="1">
      <c r="B21" s="11">
        <f t="shared" si="0"/>
        <v>17</v>
      </c>
      <c r="C21" s="11">
        <f t="shared" si="1"/>
        <v>4</v>
      </c>
      <c r="D21" s="17"/>
      <c r="E21" s="19"/>
      <c r="F21" s="22"/>
      <c r="G21" s="19"/>
      <c r="H21" s="26" t="s">
        <v>131</v>
      </c>
      <c r="I21" s="19" t="s">
        <v>99</v>
      </c>
      <c r="J21" s="30" t="s">
        <v>179</v>
      </c>
      <c r="K21" s="30" t="s">
        <v>59</v>
      </c>
      <c r="L21" s="30" t="s">
        <v>59</v>
      </c>
      <c r="M21" s="30" t="s">
        <v>59</v>
      </c>
    </row>
    <row r="22" spans="2:13" ht="35" customHeight="1">
      <c r="B22" s="11">
        <f t="shared" si="0"/>
        <v>18</v>
      </c>
      <c r="C22" s="11">
        <f t="shared" si="1"/>
        <v>4</v>
      </c>
      <c r="D22" s="17"/>
      <c r="E22" s="19"/>
      <c r="F22" s="22"/>
      <c r="G22" s="19"/>
      <c r="H22" s="26" t="s">
        <v>114</v>
      </c>
      <c r="I22" s="19" t="s">
        <v>99</v>
      </c>
      <c r="J22" s="30" t="s">
        <v>180</v>
      </c>
      <c r="K22" s="30"/>
      <c r="L22" s="30"/>
      <c r="M22" s="30"/>
    </row>
    <row r="23" spans="2:13" ht="105" customHeight="1">
      <c r="B23" s="11">
        <f t="shared" si="0"/>
        <v>19</v>
      </c>
      <c r="C23" s="11">
        <f t="shared" si="1"/>
        <v>4</v>
      </c>
      <c r="D23" s="17"/>
      <c r="E23" s="19"/>
      <c r="F23" s="22"/>
      <c r="G23" s="19"/>
      <c r="H23" s="26"/>
      <c r="I23" s="19"/>
      <c r="J23" s="30" t="s">
        <v>181</v>
      </c>
      <c r="K23" s="30"/>
      <c r="L23" s="30"/>
      <c r="M23" s="30"/>
    </row>
    <row r="24" spans="2:13" ht="35" customHeight="1">
      <c r="B24" s="11">
        <f t="shared" si="0"/>
        <v>20</v>
      </c>
      <c r="C24" s="11">
        <f>C23+1</f>
        <v>5</v>
      </c>
      <c r="D24" s="16"/>
      <c r="E24" s="19"/>
      <c r="F24" s="22"/>
      <c r="G24" s="19"/>
      <c r="H24" s="26" t="s">
        <v>32</v>
      </c>
      <c r="I24" s="19" t="s">
        <v>99</v>
      </c>
      <c r="J24" s="30" t="s">
        <v>224</v>
      </c>
      <c r="K24" s="29"/>
      <c r="L24" s="29"/>
      <c r="M24" s="29"/>
    </row>
    <row r="25" spans="2:13" ht="35" customHeight="1">
      <c r="B25" s="11">
        <f t="shared" si="0"/>
        <v>21</v>
      </c>
      <c r="C25" s="11">
        <f t="shared" ref="C25:C33" si="2">C24</f>
        <v>5</v>
      </c>
      <c r="D25" s="16"/>
      <c r="E25" s="19"/>
      <c r="F25" s="22"/>
      <c r="G25" s="19"/>
      <c r="H25" s="26"/>
      <c r="I25" s="19"/>
      <c r="J25" s="30" t="s">
        <v>110</v>
      </c>
      <c r="K25" s="30"/>
      <c r="L25" s="30"/>
      <c r="M25" s="30"/>
    </row>
    <row r="26" spans="2:13" ht="35" customHeight="1">
      <c r="B26" s="11">
        <f t="shared" si="0"/>
        <v>22</v>
      </c>
      <c r="C26" s="11">
        <f t="shared" si="2"/>
        <v>5</v>
      </c>
      <c r="D26" s="16"/>
      <c r="E26" s="19"/>
      <c r="F26" s="22"/>
      <c r="G26" s="19"/>
      <c r="H26" s="26"/>
      <c r="I26" s="19"/>
      <c r="J26" s="30" t="s">
        <v>182</v>
      </c>
      <c r="K26" s="30"/>
      <c r="L26" s="30"/>
      <c r="M26" s="30"/>
    </row>
    <row r="27" spans="2:13" ht="50" customHeight="1">
      <c r="B27" s="11">
        <f t="shared" si="0"/>
        <v>23</v>
      </c>
      <c r="C27" s="11">
        <f t="shared" si="2"/>
        <v>5</v>
      </c>
      <c r="D27" s="16"/>
      <c r="E27" s="19"/>
      <c r="F27" s="22"/>
      <c r="G27" s="19"/>
      <c r="H27" s="26"/>
      <c r="I27" s="19"/>
      <c r="J27" s="30" t="s">
        <v>147</v>
      </c>
      <c r="K27" s="30"/>
      <c r="L27" s="30"/>
      <c r="M27" s="30"/>
    </row>
    <row r="28" spans="2:13" ht="50" customHeight="1">
      <c r="B28" s="11">
        <f t="shared" si="0"/>
        <v>24</v>
      </c>
      <c r="C28" s="11">
        <f t="shared" si="2"/>
        <v>5</v>
      </c>
      <c r="D28" s="16"/>
      <c r="E28" s="19"/>
      <c r="F28" s="22">
        <v>2</v>
      </c>
      <c r="G28" s="19" t="s">
        <v>86</v>
      </c>
      <c r="H28" s="21"/>
      <c r="I28" s="19"/>
      <c r="J28" s="30" t="s">
        <v>164</v>
      </c>
      <c r="K28" s="30"/>
      <c r="L28" s="30"/>
      <c r="M28" s="30"/>
    </row>
    <row r="29" spans="2:13" ht="35" customHeight="1">
      <c r="B29" s="11">
        <f t="shared" si="0"/>
        <v>25</v>
      </c>
      <c r="C29" s="11">
        <f t="shared" si="2"/>
        <v>5</v>
      </c>
      <c r="D29" s="16"/>
      <c r="E29" s="19"/>
      <c r="F29" s="22">
        <v>3</v>
      </c>
      <c r="G29" s="19" t="s">
        <v>87</v>
      </c>
      <c r="H29" s="26" t="s">
        <v>68</v>
      </c>
      <c r="I29" s="19" t="s">
        <v>99</v>
      </c>
      <c r="J29" s="30" t="s">
        <v>148</v>
      </c>
      <c r="K29" s="30"/>
      <c r="L29" s="30"/>
      <c r="M29" s="30"/>
    </row>
    <row r="30" spans="2:13" ht="35" customHeight="1">
      <c r="B30" s="11">
        <f t="shared" si="0"/>
        <v>26</v>
      </c>
      <c r="C30" s="11">
        <f t="shared" si="2"/>
        <v>5</v>
      </c>
      <c r="D30" s="16"/>
      <c r="E30" s="19"/>
      <c r="F30" s="22"/>
      <c r="G30" s="19"/>
      <c r="H30" s="26" t="s">
        <v>74</v>
      </c>
      <c r="I30" s="19" t="s">
        <v>99</v>
      </c>
      <c r="J30" s="30" t="s">
        <v>183</v>
      </c>
      <c r="K30" s="30"/>
      <c r="L30" s="30"/>
      <c r="M30" s="30"/>
    </row>
    <row r="31" spans="2:13" ht="35" customHeight="1">
      <c r="B31" s="11">
        <f t="shared" si="0"/>
        <v>27</v>
      </c>
      <c r="C31" s="11">
        <f t="shared" si="2"/>
        <v>5</v>
      </c>
      <c r="D31" s="16"/>
      <c r="E31" s="19"/>
      <c r="F31" s="22">
        <v>4</v>
      </c>
      <c r="G31" s="19" t="s">
        <v>88</v>
      </c>
      <c r="H31" s="26" t="s">
        <v>68</v>
      </c>
      <c r="I31" s="19" t="s">
        <v>99</v>
      </c>
      <c r="J31" s="30" t="s">
        <v>184</v>
      </c>
      <c r="K31" s="30"/>
      <c r="L31" s="30"/>
      <c r="M31" s="30"/>
    </row>
    <row r="32" spans="2:13" ht="35" customHeight="1">
      <c r="B32" s="11">
        <f t="shared" si="0"/>
        <v>28</v>
      </c>
      <c r="C32" s="11">
        <f t="shared" si="2"/>
        <v>5</v>
      </c>
      <c r="D32" s="16"/>
      <c r="E32" s="19"/>
      <c r="F32" s="22"/>
      <c r="G32" s="19"/>
      <c r="H32" s="26" t="s">
        <v>74</v>
      </c>
      <c r="I32" s="19" t="s">
        <v>99</v>
      </c>
      <c r="J32" s="30" t="s">
        <v>185</v>
      </c>
      <c r="K32" s="30"/>
      <c r="L32" s="30"/>
      <c r="M32" s="30"/>
    </row>
    <row r="33" spans="2:13" ht="35" customHeight="1">
      <c r="B33" s="11">
        <f t="shared" si="0"/>
        <v>29</v>
      </c>
      <c r="C33" s="11">
        <f t="shared" si="2"/>
        <v>5</v>
      </c>
      <c r="D33" s="16"/>
      <c r="E33" s="19"/>
      <c r="F33" s="22"/>
      <c r="G33" s="19"/>
      <c r="H33" s="26" t="s">
        <v>75</v>
      </c>
      <c r="I33" s="19" t="s">
        <v>99</v>
      </c>
      <c r="J33" s="30" t="s">
        <v>186</v>
      </c>
      <c r="K33" s="30"/>
      <c r="L33" s="30"/>
      <c r="M33" s="30"/>
    </row>
    <row r="34" spans="2:13" ht="35" customHeight="1">
      <c r="B34" s="11">
        <f t="shared" si="0"/>
        <v>30</v>
      </c>
      <c r="C34" s="11">
        <f>C33+1</f>
        <v>6</v>
      </c>
      <c r="D34" s="16"/>
      <c r="E34" s="19"/>
      <c r="F34" s="22">
        <v>5</v>
      </c>
      <c r="G34" s="19" t="s">
        <v>91</v>
      </c>
      <c r="H34" s="26"/>
      <c r="I34" s="19"/>
      <c r="J34" s="30" t="s">
        <v>165</v>
      </c>
      <c r="K34" s="30"/>
      <c r="L34" s="30"/>
      <c r="M34" s="30"/>
    </row>
    <row r="35" spans="2:13" ht="35" customHeight="1">
      <c r="B35" s="11">
        <f t="shared" si="0"/>
        <v>31</v>
      </c>
      <c r="C35" s="11">
        <f t="shared" ref="C35:C47" si="3">C34</f>
        <v>6</v>
      </c>
      <c r="D35" s="16"/>
      <c r="E35" s="19"/>
      <c r="F35" s="22">
        <v>6</v>
      </c>
      <c r="G35" s="19" t="s">
        <v>2</v>
      </c>
      <c r="H35" s="26"/>
      <c r="I35" s="19"/>
      <c r="J35" s="30" t="s">
        <v>166</v>
      </c>
      <c r="K35" s="30"/>
      <c r="L35" s="30"/>
      <c r="M35" s="30"/>
    </row>
    <row r="36" spans="2:13" ht="70" customHeight="1">
      <c r="B36" s="11">
        <f t="shared" si="0"/>
        <v>32</v>
      </c>
      <c r="C36" s="11">
        <f t="shared" si="3"/>
        <v>6</v>
      </c>
      <c r="D36" s="16"/>
      <c r="E36" s="19"/>
      <c r="F36" s="22">
        <v>7</v>
      </c>
      <c r="G36" s="19" t="s">
        <v>92</v>
      </c>
      <c r="H36" s="26"/>
      <c r="I36" s="19"/>
      <c r="J36" s="30" t="s">
        <v>187</v>
      </c>
      <c r="K36" s="30"/>
      <c r="L36" s="30"/>
      <c r="M36" s="30"/>
    </row>
    <row r="37" spans="2:13" ht="35" customHeight="1">
      <c r="B37" s="11">
        <f t="shared" si="0"/>
        <v>33</v>
      </c>
      <c r="C37" s="11">
        <f t="shared" si="3"/>
        <v>6</v>
      </c>
      <c r="D37" s="16"/>
      <c r="E37" s="19"/>
      <c r="F37" s="22"/>
      <c r="G37" s="19"/>
      <c r="H37" s="26" t="s">
        <v>68</v>
      </c>
      <c r="I37" s="19" t="s">
        <v>94</v>
      </c>
      <c r="J37" s="30" t="s">
        <v>213</v>
      </c>
      <c r="K37" s="30"/>
      <c r="L37" s="30"/>
      <c r="M37" s="30"/>
    </row>
    <row r="38" spans="2:13" ht="35" customHeight="1">
      <c r="B38" s="11">
        <f t="shared" si="0"/>
        <v>34</v>
      </c>
      <c r="C38" s="11">
        <f t="shared" si="3"/>
        <v>6</v>
      </c>
      <c r="D38" s="16"/>
      <c r="E38" s="19"/>
      <c r="F38" s="22"/>
      <c r="G38" s="19"/>
      <c r="H38" s="26"/>
      <c r="I38" s="19"/>
      <c r="J38" s="30" t="s">
        <v>202</v>
      </c>
      <c r="K38" s="30"/>
      <c r="L38" s="30"/>
      <c r="M38" s="30"/>
    </row>
    <row r="39" spans="2:13" ht="35" customHeight="1">
      <c r="B39" s="11">
        <f t="shared" si="0"/>
        <v>35</v>
      </c>
      <c r="C39" s="11">
        <f t="shared" si="3"/>
        <v>6</v>
      </c>
      <c r="D39" s="16"/>
      <c r="E39" s="19"/>
      <c r="F39" s="22"/>
      <c r="G39" s="19"/>
      <c r="H39" s="26"/>
      <c r="I39" s="19"/>
      <c r="J39" s="30" t="s">
        <v>214</v>
      </c>
      <c r="K39" s="30"/>
      <c r="L39" s="30"/>
      <c r="M39" s="30"/>
    </row>
    <row r="40" spans="2:13" ht="35" customHeight="1">
      <c r="B40" s="11">
        <f t="shared" si="0"/>
        <v>36</v>
      </c>
      <c r="C40" s="11">
        <f t="shared" si="3"/>
        <v>6</v>
      </c>
      <c r="D40" s="16"/>
      <c r="E40" s="19"/>
      <c r="F40" s="22"/>
      <c r="G40" s="19"/>
      <c r="H40" s="26"/>
      <c r="I40" s="19"/>
      <c r="J40" s="30" t="s">
        <v>153</v>
      </c>
      <c r="K40" s="30"/>
      <c r="L40" s="30"/>
      <c r="M40" s="30"/>
    </row>
    <row r="41" spans="2:13" ht="35" customHeight="1">
      <c r="B41" s="11">
        <f t="shared" si="0"/>
        <v>37</v>
      </c>
      <c r="C41" s="11">
        <f t="shared" si="3"/>
        <v>6</v>
      </c>
      <c r="D41" s="16"/>
      <c r="E41" s="19"/>
      <c r="F41" s="22"/>
      <c r="G41" s="19"/>
      <c r="H41" s="26"/>
      <c r="I41" s="19"/>
      <c r="J41" s="30" t="s">
        <v>170</v>
      </c>
      <c r="K41" s="30"/>
      <c r="L41" s="30"/>
      <c r="M41" s="30"/>
    </row>
    <row r="42" spans="2:13" ht="35" customHeight="1">
      <c r="B42" s="11">
        <f t="shared" si="0"/>
        <v>38</v>
      </c>
      <c r="C42" s="11">
        <f t="shared" si="3"/>
        <v>6</v>
      </c>
      <c r="D42" s="16"/>
      <c r="E42" s="19"/>
      <c r="F42" s="22"/>
      <c r="G42" s="19"/>
      <c r="H42" s="26"/>
      <c r="I42" s="19"/>
      <c r="J42" s="30" t="s">
        <v>215</v>
      </c>
      <c r="K42" s="30"/>
      <c r="L42" s="30"/>
      <c r="M42" s="30"/>
    </row>
    <row r="43" spans="2:13" ht="35" customHeight="1">
      <c r="B43" s="11">
        <f t="shared" si="0"/>
        <v>39</v>
      </c>
      <c r="C43" s="11">
        <f t="shared" si="3"/>
        <v>6</v>
      </c>
      <c r="D43" s="16"/>
      <c r="E43" s="19"/>
      <c r="F43" s="22"/>
      <c r="G43" s="19"/>
      <c r="H43" s="26"/>
      <c r="I43" s="19"/>
      <c r="J43" s="30" t="s">
        <v>129</v>
      </c>
      <c r="K43" s="30"/>
      <c r="L43" s="30"/>
      <c r="M43" s="30"/>
    </row>
    <row r="44" spans="2:13" ht="35" customHeight="1">
      <c r="B44" s="11">
        <f t="shared" si="0"/>
        <v>40</v>
      </c>
      <c r="C44" s="11">
        <f t="shared" si="3"/>
        <v>6</v>
      </c>
      <c r="D44" s="16"/>
      <c r="E44" s="19"/>
      <c r="F44" s="22"/>
      <c r="G44" s="19"/>
      <c r="H44" s="26"/>
      <c r="I44" s="19"/>
      <c r="J44" s="30" t="s">
        <v>216</v>
      </c>
      <c r="K44" s="30"/>
      <c r="L44" s="30"/>
      <c r="M44" s="30"/>
    </row>
    <row r="45" spans="2:13" ht="28.5" customHeight="1">
      <c r="B45" s="11">
        <f t="shared" si="0"/>
        <v>41</v>
      </c>
      <c r="C45" s="11">
        <f t="shared" si="3"/>
        <v>6</v>
      </c>
      <c r="D45" s="16"/>
      <c r="E45" s="19"/>
      <c r="F45" s="22"/>
      <c r="G45" s="19"/>
      <c r="H45" s="26" t="s">
        <v>74</v>
      </c>
      <c r="I45" s="19" t="s">
        <v>96</v>
      </c>
      <c r="J45" s="30" t="s">
        <v>85</v>
      </c>
      <c r="K45" s="30"/>
      <c r="L45" s="30"/>
      <c r="M45" s="30"/>
    </row>
    <row r="46" spans="2:13" ht="28.5" customHeight="1">
      <c r="B46" s="11">
        <f t="shared" si="0"/>
        <v>42</v>
      </c>
      <c r="C46" s="11">
        <f t="shared" si="3"/>
        <v>6</v>
      </c>
      <c r="D46" s="16"/>
      <c r="E46" s="19"/>
      <c r="F46" s="22"/>
      <c r="G46" s="19"/>
      <c r="H46" s="26" t="s">
        <v>75</v>
      </c>
      <c r="I46" s="19" t="s">
        <v>98</v>
      </c>
      <c r="J46" s="30" t="s">
        <v>167</v>
      </c>
      <c r="K46" s="30"/>
      <c r="L46" s="30"/>
      <c r="M46" s="30"/>
    </row>
    <row r="47" spans="2:13" ht="105" customHeight="1">
      <c r="B47" s="11">
        <f t="shared" si="0"/>
        <v>43</v>
      </c>
      <c r="C47" s="11">
        <f t="shared" si="3"/>
        <v>6</v>
      </c>
      <c r="D47" s="16"/>
      <c r="E47" s="19"/>
      <c r="F47" s="22">
        <v>8</v>
      </c>
      <c r="G47" s="19" t="s">
        <v>226</v>
      </c>
      <c r="H47" s="21"/>
      <c r="I47" s="19"/>
      <c r="J47" s="30" t="s">
        <v>7</v>
      </c>
      <c r="K47" s="30"/>
      <c r="L47" s="30"/>
      <c r="M47" s="30"/>
    </row>
    <row r="48" spans="2:13" ht="105" customHeight="1">
      <c r="B48" s="11">
        <f t="shared" si="0"/>
        <v>44</v>
      </c>
      <c r="C48" s="11">
        <f>C47+1</f>
        <v>7</v>
      </c>
      <c r="D48" s="16"/>
      <c r="E48" s="19"/>
      <c r="F48" s="22">
        <v>9</v>
      </c>
      <c r="G48" s="19" t="s">
        <v>100</v>
      </c>
      <c r="H48" s="21"/>
      <c r="I48" s="19"/>
      <c r="J48" s="30" t="s">
        <v>15</v>
      </c>
      <c r="K48" s="30"/>
      <c r="L48" s="30"/>
      <c r="M48" s="30"/>
    </row>
    <row r="49" spans="2:13" ht="105" customHeight="1">
      <c r="B49" s="11">
        <f t="shared" si="0"/>
        <v>45</v>
      </c>
      <c r="C49" s="11">
        <f>C48+1</f>
        <v>8</v>
      </c>
      <c r="D49" s="16" t="s">
        <v>102</v>
      </c>
      <c r="E49" s="19" t="s">
        <v>103</v>
      </c>
      <c r="F49" s="22"/>
      <c r="G49" s="19"/>
      <c r="H49" s="26"/>
      <c r="I49" s="19"/>
      <c r="J49" s="30" t="s">
        <v>222</v>
      </c>
      <c r="K49" s="29"/>
      <c r="L49" s="29"/>
      <c r="M49" s="29"/>
    </row>
    <row r="50" spans="2:13" ht="35" customHeight="1">
      <c r="B50" s="11">
        <f t="shared" si="0"/>
        <v>46</v>
      </c>
      <c r="C50" s="11">
        <f>C49</f>
        <v>8</v>
      </c>
      <c r="D50" s="16"/>
      <c r="E50" s="19"/>
      <c r="F50" s="22">
        <v>1</v>
      </c>
      <c r="G50" s="19" t="s">
        <v>105</v>
      </c>
      <c r="H50" s="26" t="s">
        <v>68</v>
      </c>
      <c r="I50" s="19" t="s">
        <v>82</v>
      </c>
      <c r="J50" s="30" t="s">
        <v>188</v>
      </c>
      <c r="K50" s="30"/>
      <c r="L50" s="30"/>
      <c r="M50" s="30"/>
    </row>
    <row r="51" spans="2:13" ht="35" customHeight="1">
      <c r="B51" s="11">
        <f t="shared" si="0"/>
        <v>47</v>
      </c>
      <c r="C51" s="11">
        <f>C49</f>
        <v>8</v>
      </c>
      <c r="D51" s="16"/>
      <c r="E51" s="19"/>
      <c r="F51" s="22"/>
      <c r="G51" s="19"/>
      <c r="H51" s="26"/>
      <c r="I51" s="19"/>
      <c r="J51" s="30" t="s">
        <v>221</v>
      </c>
      <c r="K51" s="30"/>
      <c r="L51" s="30"/>
      <c r="M51" s="30"/>
    </row>
    <row r="52" spans="2:13" ht="35" customHeight="1">
      <c r="B52" s="11">
        <f t="shared" si="0"/>
        <v>48</v>
      </c>
      <c r="C52" s="11">
        <f>C51</f>
        <v>8</v>
      </c>
      <c r="D52" s="16"/>
      <c r="E52" s="19"/>
      <c r="F52" s="22"/>
      <c r="G52" s="19"/>
      <c r="H52" s="26"/>
      <c r="I52" s="19"/>
      <c r="J52" s="30" t="s">
        <v>217</v>
      </c>
      <c r="K52" s="30"/>
      <c r="L52" s="30"/>
      <c r="M52" s="30"/>
    </row>
    <row r="53" spans="2:13" ht="35" customHeight="1">
      <c r="B53" s="11">
        <f t="shared" si="0"/>
        <v>49</v>
      </c>
      <c r="C53" s="11">
        <f>C52+1</f>
        <v>9</v>
      </c>
      <c r="D53" s="16"/>
      <c r="E53" s="19"/>
      <c r="F53" s="22"/>
      <c r="G53" s="19"/>
      <c r="H53" s="26"/>
      <c r="I53" s="19"/>
      <c r="J53" s="30" t="s">
        <v>53</v>
      </c>
      <c r="K53" s="30"/>
      <c r="L53" s="30"/>
      <c r="M53" s="30"/>
    </row>
    <row r="54" spans="2:13" ht="35" customHeight="1">
      <c r="B54" s="11">
        <f t="shared" si="0"/>
        <v>50</v>
      </c>
      <c r="C54" s="11">
        <f t="shared" ref="C54:C64" si="4">C53</f>
        <v>9</v>
      </c>
      <c r="D54" s="16"/>
      <c r="E54" s="19"/>
      <c r="F54" s="22"/>
      <c r="G54" s="19"/>
      <c r="H54" s="26"/>
      <c r="I54" s="19"/>
      <c r="J54" s="30" t="s">
        <v>218</v>
      </c>
      <c r="K54" s="30"/>
      <c r="L54" s="30"/>
      <c r="M54" s="30"/>
    </row>
    <row r="55" spans="2:13" ht="35" customHeight="1">
      <c r="B55" s="11">
        <f t="shared" si="0"/>
        <v>51</v>
      </c>
      <c r="C55" s="11">
        <f t="shared" si="4"/>
        <v>9</v>
      </c>
      <c r="D55" s="16"/>
      <c r="E55" s="19"/>
      <c r="F55" s="22"/>
      <c r="G55" s="19"/>
      <c r="H55" s="26" t="s">
        <v>74</v>
      </c>
      <c r="I55" s="19" t="s">
        <v>106</v>
      </c>
      <c r="J55" s="30" t="s">
        <v>189</v>
      </c>
      <c r="K55" s="30"/>
      <c r="L55" s="30"/>
      <c r="M55" s="30"/>
    </row>
    <row r="56" spans="2:13" ht="35" customHeight="1">
      <c r="B56" s="11">
        <f t="shared" si="0"/>
        <v>52</v>
      </c>
      <c r="C56" s="11">
        <f t="shared" si="4"/>
        <v>9</v>
      </c>
      <c r="D56" s="16"/>
      <c r="E56" s="19"/>
      <c r="F56" s="22"/>
      <c r="G56" s="19"/>
      <c r="H56" s="26"/>
      <c r="I56" s="19"/>
      <c r="J56" s="30" t="s">
        <v>190</v>
      </c>
      <c r="K56" s="30"/>
      <c r="L56" s="30"/>
      <c r="M56" s="30"/>
    </row>
    <row r="57" spans="2:13" ht="35" customHeight="1">
      <c r="B57" s="11">
        <f t="shared" si="0"/>
        <v>53</v>
      </c>
      <c r="C57" s="11">
        <f t="shared" si="4"/>
        <v>9</v>
      </c>
      <c r="D57" s="16"/>
      <c r="E57" s="19"/>
      <c r="F57" s="22"/>
      <c r="G57" s="19"/>
      <c r="H57" s="26" t="s">
        <v>75</v>
      </c>
      <c r="I57" s="19" t="s">
        <v>10</v>
      </c>
      <c r="J57" s="30" t="s">
        <v>191</v>
      </c>
      <c r="K57" s="30"/>
      <c r="L57" s="30"/>
      <c r="M57" s="30"/>
    </row>
    <row r="58" spans="2:13" ht="50" customHeight="1">
      <c r="B58" s="11">
        <f t="shared" si="0"/>
        <v>54</v>
      </c>
      <c r="C58" s="11">
        <f t="shared" si="4"/>
        <v>9</v>
      </c>
      <c r="D58" s="16"/>
      <c r="E58" s="19"/>
      <c r="F58" s="22"/>
      <c r="G58" s="19"/>
      <c r="H58" s="26"/>
      <c r="I58" s="19"/>
      <c r="J58" s="30" t="s">
        <v>104</v>
      </c>
      <c r="K58" s="30"/>
      <c r="L58" s="30"/>
      <c r="M58" s="30"/>
    </row>
    <row r="59" spans="2:13" ht="50" customHeight="1">
      <c r="B59" s="11">
        <f t="shared" si="0"/>
        <v>55</v>
      </c>
      <c r="C59" s="11">
        <f t="shared" si="4"/>
        <v>9</v>
      </c>
      <c r="D59" s="16"/>
      <c r="E59" s="19"/>
      <c r="F59" s="22"/>
      <c r="G59" s="19"/>
      <c r="H59" s="26"/>
      <c r="I59" s="19"/>
      <c r="J59" s="30" t="s">
        <v>193</v>
      </c>
      <c r="K59" s="30"/>
      <c r="L59" s="30"/>
      <c r="M59" s="30"/>
    </row>
    <row r="60" spans="2:13" ht="35" customHeight="1">
      <c r="B60" s="11">
        <f t="shared" si="0"/>
        <v>56</v>
      </c>
      <c r="C60" s="11">
        <f t="shared" si="4"/>
        <v>9</v>
      </c>
      <c r="D60" s="16"/>
      <c r="E60" s="19"/>
      <c r="F60" s="22"/>
      <c r="G60" s="19"/>
      <c r="H60" s="26" t="s">
        <v>70</v>
      </c>
      <c r="I60" s="19" t="s">
        <v>108</v>
      </c>
      <c r="J60" s="30" t="s">
        <v>194</v>
      </c>
      <c r="K60" s="30"/>
      <c r="L60" s="30"/>
      <c r="M60" s="30"/>
    </row>
    <row r="61" spans="2:13" ht="35" customHeight="1">
      <c r="B61" s="11">
        <f t="shared" si="0"/>
        <v>57</v>
      </c>
      <c r="C61" s="11">
        <f t="shared" si="4"/>
        <v>9</v>
      </c>
      <c r="D61" s="16"/>
      <c r="E61" s="19"/>
      <c r="F61" s="22"/>
      <c r="G61" s="19"/>
      <c r="H61" s="26" t="s">
        <v>90</v>
      </c>
      <c r="I61" s="19" t="s">
        <v>109</v>
      </c>
      <c r="J61" s="30" t="s">
        <v>195</v>
      </c>
      <c r="K61" s="30"/>
      <c r="L61" s="30"/>
      <c r="M61" s="30"/>
    </row>
    <row r="62" spans="2:13" ht="50" customHeight="1">
      <c r="B62" s="11">
        <f t="shared" si="0"/>
        <v>58</v>
      </c>
      <c r="C62" s="11">
        <f t="shared" si="4"/>
        <v>9</v>
      </c>
      <c r="D62" s="16"/>
      <c r="E62" s="19"/>
      <c r="F62" s="22"/>
      <c r="G62" s="19"/>
      <c r="H62" s="21"/>
      <c r="I62" s="19"/>
      <c r="J62" s="30" t="s">
        <v>196</v>
      </c>
      <c r="K62" s="30"/>
      <c r="L62" s="30"/>
      <c r="M62" s="30"/>
    </row>
    <row r="63" spans="2:13" ht="35" customHeight="1">
      <c r="B63" s="11">
        <f t="shared" si="0"/>
        <v>59</v>
      </c>
      <c r="C63" s="11">
        <f t="shared" si="4"/>
        <v>9</v>
      </c>
      <c r="D63" s="16"/>
      <c r="E63" s="19"/>
      <c r="F63" s="22"/>
      <c r="G63" s="19"/>
      <c r="H63" s="21"/>
      <c r="I63" s="19"/>
      <c r="J63" s="30" t="s">
        <v>178</v>
      </c>
      <c r="K63" s="30"/>
      <c r="L63" s="30"/>
      <c r="M63" s="30"/>
    </row>
    <row r="64" spans="2:13" ht="35" customHeight="1">
      <c r="B64" s="11">
        <f t="shared" si="0"/>
        <v>60</v>
      </c>
      <c r="C64" s="11">
        <f t="shared" si="4"/>
        <v>9</v>
      </c>
      <c r="D64" s="16"/>
      <c r="E64" s="19"/>
      <c r="F64" s="22"/>
      <c r="G64" s="19"/>
      <c r="H64" s="21"/>
      <c r="I64" s="19"/>
      <c r="J64" s="30" t="s">
        <v>107</v>
      </c>
      <c r="K64" s="30"/>
      <c r="L64" s="30"/>
      <c r="M64" s="30"/>
    </row>
    <row r="65" spans="2:13" ht="50" customHeight="1">
      <c r="B65" s="11">
        <f t="shared" si="0"/>
        <v>61</v>
      </c>
      <c r="C65" s="11">
        <f>C64+1</f>
        <v>10</v>
      </c>
      <c r="D65" s="16"/>
      <c r="E65" s="19"/>
      <c r="F65" s="22"/>
      <c r="G65" s="19"/>
      <c r="H65" s="21"/>
      <c r="I65" s="19"/>
      <c r="J65" s="30" t="s">
        <v>142</v>
      </c>
      <c r="K65" s="30"/>
      <c r="L65" s="30"/>
      <c r="M65" s="30"/>
    </row>
    <row r="66" spans="2:13" ht="50" customHeight="1">
      <c r="B66" s="11">
        <f t="shared" si="0"/>
        <v>62</v>
      </c>
      <c r="C66" s="11">
        <f t="shared" ref="C66:C74" si="5">C65</f>
        <v>10</v>
      </c>
      <c r="D66" s="16"/>
      <c r="E66" s="19"/>
      <c r="F66" s="22"/>
      <c r="G66" s="19"/>
      <c r="H66" s="21"/>
      <c r="I66" s="19"/>
      <c r="J66" s="30" t="s">
        <v>197</v>
      </c>
      <c r="K66" s="30"/>
      <c r="L66" s="30"/>
      <c r="M66" s="30"/>
    </row>
    <row r="67" spans="2:13" ht="35" customHeight="1">
      <c r="B67" s="11">
        <f t="shared" si="0"/>
        <v>63</v>
      </c>
      <c r="C67" s="11">
        <f t="shared" si="5"/>
        <v>10</v>
      </c>
      <c r="D67" s="16"/>
      <c r="E67" s="19"/>
      <c r="F67" s="22"/>
      <c r="G67" s="19"/>
      <c r="H67" s="21"/>
      <c r="I67" s="19"/>
      <c r="J67" s="30" t="s">
        <v>198</v>
      </c>
      <c r="K67" s="30"/>
      <c r="L67" s="30"/>
      <c r="M67" s="30"/>
    </row>
    <row r="68" spans="2:13" ht="50" customHeight="1">
      <c r="B68" s="11">
        <f t="shared" si="0"/>
        <v>64</v>
      </c>
      <c r="C68" s="11">
        <f t="shared" si="5"/>
        <v>10</v>
      </c>
      <c r="D68" s="16"/>
      <c r="E68" s="19"/>
      <c r="F68" s="22"/>
      <c r="G68" s="19"/>
      <c r="H68" s="21"/>
      <c r="I68" s="19"/>
      <c r="J68" s="30" t="s">
        <v>199</v>
      </c>
      <c r="K68" s="30"/>
      <c r="L68" s="30"/>
      <c r="M68" s="30"/>
    </row>
    <row r="69" spans="2:13" ht="70" customHeight="1">
      <c r="B69" s="11">
        <f t="shared" si="0"/>
        <v>65</v>
      </c>
      <c r="C69" s="11">
        <f t="shared" si="5"/>
        <v>10</v>
      </c>
      <c r="D69" s="16"/>
      <c r="E69" s="19"/>
      <c r="F69" s="22">
        <v>2</v>
      </c>
      <c r="G69" s="19" t="s">
        <v>76</v>
      </c>
      <c r="H69" s="26" t="s">
        <v>68</v>
      </c>
      <c r="I69" s="19" t="s">
        <v>113</v>
      </c>
      <c r="J69" s="30" t="s">
        <v>48</v>
      </c>
      <c r="K69" s="30"/>
      <c r="L69" s="30"/>
      <c r="M69" s="30"/>
    </row>
    <row r="70" spans="2:13" ht="35" customHeight="1">
      <c r="B70" s="11">
        <f t="shared" si="0"/>
        <v>66</v>
      </c>
      <c r="C70" s="11">
        <f t="shared" si="5"/>
        <v>10</v>
      </c>
      <c r="D70" s="16"/>
      <c r="E70" s="19"/>
      <c r="F70" s="22"/>
      <c r="G70" s="19"/>
      <c r="H70" s="26"/>
      <c r="I70" s="19"/>
      <c r="J70" s="30" t="s">
        <v>200</v>
      </c>
      <c r="K70" s="30"/>
      <c r="L70" s="30"/>
      <c r="M70" s="30"/>
    </row>
    <row r="71" spans="2:13" ht="35" customHeight="1">
      <c r="B71" s="11">
        <f t="shared" si="0"/>
        <v>67</v>
      </c>
      <c r="C71" s="11">
        <f t="shared" si="5"/>
        <v>10</v>
      </c>
      <c r="D71" s="16"/>
      <c r="E71" s="19"/>
      <c r="F71" s="22"/>
      <c r="G71" s="19"/>
      <c r="H71" s="26"/>
      <c r="I71" s="19"/>
      <c r="J71" s="30" t="s">
        <v>201</v>
      </c>
      <c r="K71" s="30"/>
      <c r="L71" s="30"/>
      <c r="M71" s="30"/>
    </row>
    <row r="72" spans="2:13" ht="35" customHeight="1">
      <c r="B72" s="11">
        <f t="shared" si="0"/>
        <v>68</v>
      </c>
      <c r="C72" s="11">
        <f t="shared" si="5"/>
        <v>10</v>
      </c>
      <c r="D72" s="16"/>
      <c r="E72" s="19"/>
      <c r="F72" s="22"/>
      <c r="G72" s="19"/>
      <c r="H72" s="26"/>
      <c r="I72" s="19"/>
      <c r="J72" s="30" t="s">
        <v>203</v>
      </c>
      <c r="K72" s="30"/>
      <c r="L72" s="30"/>
      <c r="M72" s="30"/>
    </row>
    <row r="73" spans="2:13" ht="35" customHeight="1">
      <c r="B73" s="11">
        <f t="shared" si="0"/>
        <v>69</v>
      </c>
      <c r="C73" s="11">
        <f t="shared" si="5"/>
        <v>10</v>
      </c>
      <c r="D73" s="16"/>
      <c r="E73" s="19"/>
      <c r="F73" s="22"/>
      <c r="G73" s="19"/>
      <c r="H73" s="26" t="s">
        <v>74</v>
      </c>
      <c r="I73" s="19" t="s">
        <v>115</v>
      </c>
      <c r="J73" s="30" t="s">
        <v>204</v>
      </c>
      <c r="K73" s="30"/>
      <c r="L73" s="30"/>
      <c r="M73" s="30"/>
    </row>
    <row r="74" spans="2:13" ht="35" customHeight="1">
      <c r="B74" s="11">
        <f t="shared" si="0"/>
        <v>70</v>
      </c>
      <c r="C74" s="11">
        <f t="shared" si="5"/>
        <v>10</v>
      </c>
      <c r="D74" s="16"/>
      <c r="E74" s="19"/>
      <c r="F74" s="22"/>
      <c r="G74" s="19"/>
      <c r="H74" s="26" t="s">
        <v>75</v>
      </c>
      <c r="I74" s="19" t="s">
        <v>116</v>
      </c>
      <c r="J74" s="30" t="s">
        <v>80</v>
      </c>
      <c r="K74" s="30"/>
      <c r="L74" s="30"/>
      <c r="M74" s="30"/>
    </row>
    <row r="75" spans="2:13" ht="105" customHeight="1">
      <c r="B75" s="11">
        <f t="shared" si="0"/>
        <v>71</v>
      </c>
      <c r="C75" s="11">
        <f>C74+1</f>
        <v>11</v>
      </c>
      <c r="D75" s="16" t="s">
        <v>95</v>
      </c>
      <c r="E75" s="19" t="s">
        <v>117</v>
      </c>
      <c r="F75" s="22">
        <v>1</v>
      </c>
      <c r="G75" s="19" t="s">
        <v>118</v>
      </c>
      <c r="H75" s="21"/>
      <c r="I75" s="19"/>
      <c r="J75" s="30" t="s">
        <v>18</v>
      </c>
      <c r="K75" s="30"/>
      <c r="L75" s="30"/>
      <c r="M75" s="30"/>
    </row>
    <row r="76" spans="2:13" ht="140" customHeight="1">
      <c r="B76" s="11">
        <f t="shared" si="0"/>
        <v>72</v>
      </c>
      <c r="C76" s="11">
        <f>C75</f>
        <v>11</v>
      </c>
      <c r="D76" s="16"/>
      <c r="E76" s="19"/>
      <c r="F76" s="22">
        <v>2</v>
      </c>
      <c r="G76" s="19" t="s">
        <v>72</v>
      </c>
      <c r="H76" s="21"/>
      <c r="I76" s="19"/>
      <c r="J76" s="30" t="s">
        <v>205</v>
      </c>
      <c r="K76" s="30"/>
      <c r="L76" s="30"/>
      <c r="M76" s="30"/>
    </row>
    <row r="77" spans="2:13" ht="35" customHeight="1">
      <c r="B77" s="11">
        <f t="shared" si="0"/>
        <v>73</v>
      </c>
      <c r="C77" s="11">
        <f>C76</f>
        <v>11</v>
      </c>
      <c r="D77" s="16"/>
      <c r="E77" s="19"/>
      <c r="F77" s="22">
        <v>3</v>
      </c>
      <c r="G77" s="19" t="s">
        <v>120</v>
      </c>
      <c r="H77" s="21"/>
      <c r="I77" s="19"/>
      <c r="J77" s="30" t="s">
        <v>168</v>
      </c>
      <c r="K77" s="30"/>
      <c r="L77" s="30"/>
      <c r="M77" s="30"/>
    </row>
    <row r="78" spans="2:13" ht="50" customHeight="1">
      <c r="B78" s="11">
        <f t="shared" si="0"/>
        <v>74</v>
      </c>
      <c r="C78" s="11">
        <f>C77</f>
        <v>11</v>
      </c>
      <c r="D78" s="16"/>
      <c r="E78" s="19"/>
      <c r="F78" s="22">
        <v>4</v>
      </c>
      <c r="G78" s="19" t="s">
        <v>121</v>
      </c>
      <c r="H78" s="21"/>
      <c r="I78" s="19"/>
      <c r="J78" s="30" t="s">
        <v>169</v>
      </c>
      <c r="K78" s="30"/>
      <c r="L78" s="30"/>
      <c r="M78" s="30"/>
    </row>
    <row r="79" spans="2:13" ht="50" customHeight="1">
      <c r="B79" s="11">
        <f t="shared" si="0"/>
        <v>75</v>
      </c>
      <c r="C79" s="11">
        <f>C78</f>
        <v>11</v>
      </c>
      <c r="D79" s="16"/>
      <c r="E79" s="19"/>
      <c r="F79" s="22">
        <v>5</v>
      </c>
      <c r="G79" s="19" t="s">
        <v>122</v>
      </c>
      <c r="H79" s="21"/>
      <c r="I79" s="19"/>
      <c r="J79" s="30" t="s">
        <v>171</v>
      </c>
      <c r="K79" s="30"/>
      <c r="L79" s="30"/>
      <c r="M79" s="30"/>
    </row>
    <row r="80" spans="2:13" ht="70" customHeight="1">
      <c r="B80" s="11">
        <f t="shared" si="0"/>
        <v>76</v>
      </c>
      <c r="C80" s="11">
        <f>C79+1</f>
        <v>12</v>
      </c>
      <c r="D80" s="16"/>
      <c r="E80" s="19"/>
      <c r="F80" s="22">
        <v>6</v>
      </c>
      <c r="G80" s="19" t="s">
        <v>65</v>
      </c>
      <c r="H80" s="26"/>
      <c r="I80" s="19"/>
      <c r="J80" s="30" t="s">
        <v>172</v>
      </c>
      <c r="K80" s="30"/>
      <c r="L80" s="30"/>
      <c r="M80" s="30"/>
    </row>
    <row r="81" spans="2:13" ht="35" customHeight="1">
      <c r="B81" s="11">
        <f t="shared" si="0"/>
        <v>77</v>
      </c>
      <c r="C81" s="11">
        <f>C80</f>
        <v>12</v>
      </c>
      <c r="D81" s="16"/>
      <c r="E81" s="19"/>
      <c r="F81" s="22"/>
      <c r="G81" s="19"/>
      <c r="H81" s="26" t="s">
        <v>68</v>
      </c>
      <c r="I81" s="19" t="s">
        <v>123</v>
      </c>
      <c r="J81" s="30" t="s">
        <v>69</v>
      </c>
      <c r="K81" s="30"/>
      <c r="L81" s="30"/>
      <c r="M81" s="30"/>
    </row>
    <row r="82" spans="2:13" ht="50" customHeight="1">
      <c r="B82" s="11">
        <f t="shared" si="0"/>
        <v>78</v>
      </c>
      <c r="C82" s="11">
        <f>C81</f>
        <v>12</v>
      </c>
      <c r="D82" s="16"/>
      <c r="E82" s="19"/>
      <c r="F82" s="22"/>
      <c r="G82" s="19"/>
      <c r="H82" s="26" t="s">
        <v>74</v>
      </c>
      <c r="I82" s="19" t="s">
        <v>84</v>
      </c>
      <c r="J82" s="30" t="s">
        <v>173</v>
      </c>
      <c r="K82" s="30"/>
      <c r="L82" s="30"/>
      <c r="M82" s="30"/>
    </row>
    <row r="83" spans="2:13" ht="70" customHeight="1">
      <c r="B83" s="11">
        <f t="shared" si="0"/>
        <v>79</v>
      </c>
      <c r="C83" s="11">
        <f>C82</f>
        <v>12</v>
      </c>
      <c r="D83" s="16"/>
      <c r="E83" s="19"/>
      <c r="F83" s="22"/>
      <c r="G83" s="19"/>
      <c r="H83" s="26" t="s">
        <v>75</v>
      </c>
      <c r="I83" s="19" t="s">
        <v>126</v>
      </c>
      <c r="J83" s="30" t="s">
        <v>206</v>
      </c>
      <c r="K83" s="30"/>
      <c r="L83" s="30"/>
      <c r="M83" s="30"/>
    </row>
    <row r="84" spans="2:13" ht="175" customHeight="1">
      <c r="B84" s="11">
        <f t="shared" si="0"/>
        <v>80</v>
      </c>
      <c r="C84" s="11">
        <f>C83</f>
        <v>12</v>
      </c>
      <c r="D84" s="16"/>
      <c r="E84" s="19"/>
      <c r="F84" s="22"/>
      <c r="G84" s="19"/>
      <c r="H84" s="21"/>
      <c r="I84" s="19"/>
      <c r="J84" s="30" t="s">
        <v>207</v>
      </c>
      <c r="K84" s="30"/>
      <c r="L84" s="30"/>
      <c r="M84" s="30"/>
    </row>
    <row r="85" spans="2:13" ht="35" customHeight="1">
      <c r="B85" s="11">
        <f t="shared" si="0"/>
        <v>81</v>
      </c>
      <c r="C85" s="11">
        <f>C84+1</f>
        <v>13</v>
      </c>
      <c r="D85" s="16"/>
      <c r="E85" s="19"/>
      <c r="F85" s="22"/>
      <c r="G85" s="19"/>
      <c r="H85" s="26" t="s">
        <v>70</v>
      </c>
      <c r="I85" s="19" t="s">
        <v>127</v>
      </c>
      <c r="J85" s="30" t="s">
        <v>208</v>
      </c>
      <c r="K85" s="30"/>
      <c r="L85" s="30"/>
      <c r="M85" s="30"/>
    </row>
    <row r="86" spans="2:13" ht="35" customHeight="1">
      <c r="B86" s="11">
        <f t="shared" si="0"/>
        <v>82</v>
      </c>
      <c r="C86" s="11">
        <f t="shared" ref="C86:C94" si="6">C85</f>
        <v>13</v>
      </c>
      <c r="D86" s="16"/>
      <c r="E86" s="19"/>
      <c r="F86" s="22"/>
      <c r="G86" s="19"/>
      <c r="H86" s="26"/>
      <c r="I86" s="19"/>
      <c r="J86" s="30" t="s">
        <v>209</v>
      </c>
      <c r="K86" s="30"/>
      <c r="L86" s="30"/>
      <c r="M86" s="30"/>
    </row>
    <row r="87" spans="2:13" ht="35" customHeight="1">
      <c r="B87" s="11">
        <f t="shared" si="0"/>
        <v>83</v>
      </c>
      <c r="C87" s="11">
        <f t="shared" si="6"/>
        <v>13</v>
      </c>
      <c r="D87" s="16"/>
      <c r="E87" s="19"/>
      <c r="F87" s="22"/>
      <c r="G87" s="19"/>
      <c r="H87" s="26"/>
      <c r="I87" s="19"/>
      <c r="J87" s="30" t="s">
        <v>210</v>
      </c>
      <c r="K87" s="30"/>
      <c r="L87" s="30"/>
      <c r="M87" s="30"/>
    </row>
    <row r="88" spans="2:13" ht="35" customHeight="1">
      <c r="B88" s="11">
        <f t="shared" si="0"/>
        <v>84</v>
      </c>
      <c r="C88" s="11">
        <f t="shared" si="6"/>
        <v>13</v>
      </c>
      <c r="D88" s="16"/>
      <c r="E88" s="19"/>
      <c r="F88" s="22"/>
      <c r="G88" s="19"/>
      <c r="H88" s="26" t="s">
        <v>90</v>
      </c>
      <c r="I88" s="19" t="s">
        <v>128</v>
      </c>
      <c r="J88" s="30" t="s">
        <v>211</v>
      </c>
      <c r="K88" s="30"/>
      <c r="L88" s="30"/>
      <c r="M88" s="30"/>
    </row>
    <row r="89" spans="2:13" ht="35" customHeight="1">
      <c r="B89" s="11">
        <f t="shared" si="0"/>
        <v>85</v>
      </c>
      <c r="C89" s="11">
        <f t="shared" si="6"/>
        <v>13</v>
      </c>
      <c r="D89" s="16"/>
      <c r="E89" s="19"/>
      <c r="F89" s="22"/>
      <c r="G89" s="19"/>
      <c r="H89" s="21"/>
      <c r="I89" s="19"/>
      <c r="J89" s="30" t="s">
        <v>212</v>
      </c>
      <c r="K89" s="30"/>
      <c r="L89" s="30"/>
      <c r="M89" s="30"/>
    </row>
    <row r="90" spans="2:13" ht="50" customHeight="1">
      <c r="B90" s="11">
        <f t="shared" si="0"/>
        <v>86</v>
      </c>
      <c r="C90" s="11">
        <f t="shared" si="6"/>
        <v>13</v>
      </c>
      <c r="D90" s="16"/>
      <c r="E90" s="19"/>
      <c r="F90" s="22">
        <v>7</v>
      </c>
      <c r="G90" s="19" t="s">
        <v>130</v>
      </c>
      <c r="H90" s="21"/>
      <c r="I90" s="19"/>
      <c r="J90" s="30" t="s">
        <v>174</v>
      </c>
      <c r="K90" s="30"/>
      <c r="L90" s="30"/>
      <c r="M90" s="30"/>
    </row>
    <row r="91" spans="2:13" ht="35" customHeight="1">
      <c r="B91" s="11">
        <f t="shared" si="0"/>
        <v>87</v>
      </c>
      <c r="C91" s="11">
        <f t="shared" si="6"/>
        <v>13</v>
      </c>
      <c r="D91" s="16"/>
      <c r="E91" s="19"/>
      <c r="F91" s="22">
        <v>8</v>
      </c>
      <c r="G91" s="19" t="s">
        <v>116</v>
      </c>
      <c r="H91" s="21"/>
      <c r="I91" s="19"/>
      <c r="J91" s="30" t="s">
        <v>219</v>
      </c>
      <c r="K91" s="29"/>
      <c r="L91" s="29"/>
      <c r="M91" s="29"/>
    </row>
    <row r="92" spans="2:13" ht="35" customHeight="1">
      <c r="B92" s="11">
        <f>B89+1</f>
        <v>86</v>
      </c>
      <c r="C92" s="11">
        <f t="shared" si="6"/>
        <v>13</v>
      </c>
      <c r="D92" s="16"/>
      <c r="E92" s="19"/>
      <c r="F92" s="22"/>
      <c r="G92" s="19"/>
      <c r="H92" s="21"/>
      <c r="I92" s="19"/>
      <c r="J92" s="30" t="s">
        <v>220</v>
      </c>
      <c r="K92" s="30"/>
      <c r="L92" s="30"/>
      <c r="M92" s="30"/>
    </row>
    <row r="93" spans="2:13" ht="35" customHeight="1">
      <c r="B93" s="11">
        <f>B90+1</f>
        <v>87</v>
      </c>
      <c r="C93" s="11">
        <f t="shared" si="6"/>
        <v>13</v>
      </c>
      <c r="D93" s="16"/>
      <c r="E93" s="19"/>
      <c r="F93" s="22"/>
      <c r="G93" s="19"/>
      <c r="H93" s="21"/>
      <c r="I93" s="19"/>
      <c r="J93" s="30" t="s">
        <v>23</v>
      </c>
      <c r="K93" s="30"/>
      <c r="L93" s="30"/>
      <c r="M93" s="30"/>
    </row>
    <row r="94" spans="2:13" ht="35" customHeight="1">
      <c r="B94" s="11">
        <f>B91+1</f>
        <v>88</v>
      </c>
      <c r="C94" s="11">
        <f t="shared" si="6"/>
        <v>13</v>
      </c>
      <c r="D94" s="16"/>
      <c r="E94" s="19"/>
      <c r="F94" s="22"/>
      <c r="G94" s="19"/>
      <c r="H94" s="21"/>
      <c r="I94" s="19"/>
      <c r="J94" s="30" t="s">
        <v>192</v>
      </c>
      <c r="K94" s="30"/>
      <c r="L94" s="30"/>
      <c r="M94" s="30"/>
    </row>
    <row r="96" spans="2:13" ht="13.5" customHeight="1">
      <c r="B96" s="12"/>
      <c r="C96" s="12" t="s">
        <v>133</v>
      </c>
      <c r="K96" s="31" t="s">
        <v>137</v>
      </c>
      <c r="L96" s="32"/>
      <c r="M96" s="34"/>
    </row>
    <row r="97" spans="2:3">
      <c r="B97" s="12"/>
      <c r="C97" s="12" t="s">
        <v>58</v>
      </c>
    </row>
    <row r="98" spans="2:3">
      <c r="B98" s="12"/>
      <c r="C98" s="12" t="s">
        <v>134</v>
      </c>
    </row>
    <row r="99" spans="2:3">
      <c r="B99" s="12"/>
      <c r="C99" s="12"/>
    </row>
  </sheetData>
  <autoFilter ref="B4:Q91"/>
  <mergeCells count="6">
    <mergeCell ref="B3:J3"/>
    <mergeCell ref="K3:M3"/>
    <mergeCell ref="D4:E4"/>
    <mergeCell ref="F4:G4"/>
    <mergeCell ref="H4:I4"/>
    <mergeCell ref="K96:L96"/>
  </mergeCells>
  <phoneticPr fontId="19"/>
  <dataValidations count="2">
    <dataValidation imeMode="off" allowBlank="1" showDropDown="0" showInputMessage="1" showErrorMessage="1" sqref="B1:C1048576 F1:F14 F16:F1048576"/>
    <dataValidation imeMode="hiragana" allowBlank="1" showDropDown="0" showInputMessage="1" showErrorMessage="1" sqref="D18:D1048576 D1:D16"/>
  </dataValidations>
  <pageMargins left="0.59055118110236227" right="0.59055118110236227" top="0.78740157480314965" bottom="0.39370078740157483" header="0.31496062992125984" footer="0.31496062992125984"/>
  <pageSetup paperSize="8" scale="76" fitToWidth="1" fitToHeight="20"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2:P48"/>
  <sheetViews>
    <sheetView view="pageBreakPreview" zoomScaleSheetLayoutView="100" workbookViewId="0">
      <selection activeCell="E31" sqref="E31"/>
    </sheetView>
  </sheetViews>
  <sheetFormatPr defaultRowHeight="13.5"/>
  <cols>
    <col min="1" max="1" width="1.5" style="41" customWidth="1"/>
    <col min="2" max="3" width="2.375" style="41" customWidth="1"/>
    <col min="4" max="4" width="21.875" style="41" customWidth="1"/>
    <col min="5" max="5" width="15.75" style="41" customWidth="1"/>
    <col min="6" max="7" width="4.875" style="41" customWidth="1"/>
    <col min="8" max="9" width="15.75" style="41" customWidth="1"/>
    <col min="10" max="10" width="47.375" style="41" customWidth="1"/>
    <col min="11" max="11" width="2.125" style="41" customWidth="1"/>
    <col min="12" max="16384" width="9" style="41" customWidth="1"/>
  </cols>
  <sheetData>
    <row r="1" spans="1:16" ht="13.5" customHeight="1"/>
    <row r="2" spans="1:16" s="42" customFormat="1" ht="13.5" customHeight="1">
      <c r="A2" s="45" t="s">
        <v>101</v>
      </c>
      <c r="I2" s="133"/>
    </row>
    <row r="3" spans="1:16" s="42" customFormat="1" ht="13.5" customHeight="1">
      <c r="B3" s="45"/>
      <c r="I3" s="133"/>
    </row>
    <row r="4" spans="1:16" ht="13.5" customHeight="1">
      <c r="B4" s="45"/>
      <c r="C4" s="42"/>
      <c r="D4" s="42"/>
      <c r="E4" s="42"/>
      <c r="F4" s="42"/>
      <c r="G4" s="42"/>
      <c r="H4" s="42"/>
      <c r="I4" s="133" t="s">
        <v>132</v>
      </c>
      <c r="J4" s="133"/>
      <c r="K4" s="42"/>
      <c r="L4" s="42"/>
      <c r="M4" s="42"/>
      <c r="N4" s="42"/>
      <c r="O4" s="42"/>
      <c r="P4" s="42"/>
    </row>
    <row r="5" spans="1:16" s="43" customFormat="1" ht="17.25" customHeight="1">
      <c r="B5" s="46" t="s">
        <v>4</v>
      </c>
      <c r="C5" s="58"/>
      <c r="D5" s="71"/>
      <c r="E5" s="87" t="s">
        <v>93</v>
      </c>
      <c r="F5" s="101" t="s">
        <v>138</v>
      </c>
      <c r="G5" s="112"/>
      <c r="H5" s="87" t="s">
        <v>136</v>
      </c>
      <c r="I5" s="87" t="s">
        <v>52</v>
      </c>
    </row>
    <row r="6" spans="1:16" s="43" customFormat="1" ht="17.25" customHeight="1">
      <c r="B6" s="47"/>
      <c r="C6" s="59"/>
      <c r="D6" s="72"/>
      <c r="E6" s="88"/>
      <c r="F6" s="102" t="s">
        <v>119</v>
      </c>
      <c r="G6" s="72" t="s">
        <v>140</v>
      </c>
      <c r="H6" s="88"/>
      <c r="I6" s="88"/>
    </row>
    <row r="7" spans="1:16" ht="13.5" customHeight="1">
      <c r="B7" s="48" t="s">
        <v>5</v>
      </c>
      <c r="C7" s="60"/>
      <c r="D7" s="73"/>
      <c r="E7" s="89"/>
      <c r="F7" s="103"/>
      <c r="G7" s="113"/>
      <c r="H7" s="122"/>
      <c r="I7" s="134"/>
    </row>
    <row r="8" spans="1:16" s="44" customFormat="1" ht="13.5" customHeight="1">
      <c r="B8" s="49"/>
      <c r="C8" s="61" t="s">
        <v>6</v>
      </c>
      <c r="D8" s="74"/>
      <c r="E8" s="90"/>
      <c r="F8" s="104"/>
      <c r="G8" s="114"/>
      <c r="H8" s="123">
        <f>ROUNDDOWN(E8*(F8+G8/12),0)</f>
        <v>0</v>
      </c>
      <c r="I8" s="135"/>
      <c r="K8" s="149"/>
      <c r="L8" s="149"/>
      <c r="M8" s="149"/>
      <c r="N8" s="149"/>
      <c r="O8" s="149"/>
      <c r="P8" s="149"/>
    </row>
    <row r="9" spans="1:16" s="44" customFormat="1" ht="13.5" customHeight="1">
      <c r="B9" s="49"/>
      <c r="C9" s="61" t="s">
        <v>13</v>
      </c>
      <c r="D9" s="74"/>
      <c r="E9" s="90"/>
      <c r="F9" s="105"/>
      <c r="G9" s="115"/>
      <c r="H9" s="123">
        <f>ROUNDDOWN(E9*(F9+G9/12),0)</f>
        <v>0</v>
      </c>
      <c r="I9" s="135"/>
      <c r="K9" s="149"/>
      <c r="L9" s="149"/>
      <c r="M9" s="149"/>
      <c r="N9" s="149"/>
      <c r="O9" s="149"/>
      <c r="P9" s="149"/>
    </row>
    <row r="10" spans="1:16" s="44" customFormat="1" ht="13.5" customHeight="1">
      <c r="B10" s="49"/>
      <c r="C10" s="62" t="s">
        <v>116</v>
      </c>
      <c r="D10" s="75"/>
      <c r="E10" s="91"/>
      <c r="F10" s="106"/>
      <c r="G10" s="116"/>
      <c r="H10" s="124">
        <f>ROUNDDOWN(E10*(F10+G10/12),0)</f>
        <v>0</v>
      </c>
      <c r="I10" s="136"/>
      <c r="K10" s="149"/>
      <c r="L10" s="149"/>
      <c r="M10" s="149"/>
      <c r="N10" s="149"/>
      <c r="O10" s="149"/>
      <c r="P10" s="149"/>
    </row>
    <row r="11" spans="1:16" s="44" customFormat="1" ht="13.5" customHeight="1">
      <c r="B11" s="50"/>
      <c r="C11" s="63" t="s">
        <v>14</v>
      </c>
      <c r="D11" s="76"/>
      <c r="E11" s="92"/>
      <c r="F11" s="107"/>
      <c r="G11" s="117"/>
      <c r="H11" s="125">
        <f>SUM(H8:H10)</f>
        <v>0</v>
      </c>
      <c r="I11" s="137"/>
      <c r="K11" s="149"/>
      <c r="L11" s="149"/>
      <c r="M11" s="149"/>
      <c r="N11" s="149"/>
      <c r="O11" s="149"/>
      <c r="P11" s="149"/>
    </row>
    <row r="12" spans="1:16" ht="13.5" customHeight="1">
      <c r="B12" s="51" t="s">
        <v>19</v>
      </c>
      <c r="C12" s="64"/>
      <c r="D12" s="77"/>
      <c r="E12" s="93"/>
      <c r="F12" s="104"/>
      <c r="G12" s="114"/>
      <c r="H12" s="126"/>
      <c r="I12" s="138"/>
      <c r="K12" s="42"/>
      <c r="L12" s="42"/>
      <c r="M12" s="42"/>
      <c r="N12" s="42"/>
      <c r="O12" s="42"/>
      <c r="P12" s="42"/>
    </row>
    <row r="13" spans="1:16" ht="13.5" customHeight="1">
      <c r="B13" s="52"/>
      <c r="C13" s="65" t="s">
        <v>1</v>
      </c>
      <c r="D13" s="78"/>
      <c r="E13" s="94"/>
      <c r="F13" s="108"/>
      <c r="G13" s="118"/>
      <c r="H13" s="127"/>
      <c r="I13" s="139"/>
      <c r="K13" s="42"/>
      <c r="L13" s="42"/>
      <c r="M13" s="42"/>
      <c r="N13" s="42"/>
      <c r="O13" s="42"/>
      <c r="P13" s="42"/>
    </row>
    <row r="14" spans="1:16" ht="13.5" customHeight="1">
      <c r="B14" s="53"/>
      <c r="C14" s="66"/>
      <c r="D14" s="79" t="s">
        <v>16</v>
      </c>
      <c r="E14" s="95"/>
      <c r="F14" s="108"/>
      <c r="G14" s="118"/>
      <c r="H14" s="128">
        <f t="shared" ref="H14:H28" si="0">ROUNDDOWN(E14*(F14+G14/12),0)</f>
        <v>0</v>
      </c>
      <c r="I14" s="140"/>
      <c r="K14" s="42"/>
      <c r="L14" s="42"/>
      <c r="M14" s="42"/>
      <c r="N14" s="42"/>
      <c r="O14" s="42"/>
      <c r="P14" s="42"/>
    </row>
    <row r="15" spans="1:16" ht="13.5" customHeight="1">
      <c r="B15" s="53"/>
      <c r="C15" s="66"/>
      <c r="D15" s="79" t="s">
        <v>11</v>
      </c>
      <c r="E15" s="93"/>
      <c r="F15" s="104"/>
      <c r="G15" s="114"/>
      <c r="H15" s="126">
        <f t="shared" si="0"/>
        <v>0</v>
      </c>
      <c r="I15" s="141"/>
      <c r="K15" s="42"/>
      <c r="L15" s="42"/>
      <c r="M15" s="42"/>
      <c r="N15" s="42"/>
      <c r="O15" s="42"/>
      <c r="P15" s="42"/>
    </row>
    <row r="16" spans="1:16" ht="13.5" customHeight="1">
      <c r="B16" s="53"/>
      <c r="C16" s="66"/>
      <c r="D16" s="79" t="s">
        <v>20</v>
      </c>
      <c r="E16" s="93"/>
      <c r="F16" s="104"/>
      <c r="G16" s="114"/>
      <c r="H16" s="126">
        <f t="shared" si="0"/>
        <v>0</v>
      </c>
      <c r="I16" s="141"/>
      <c r="K16" s="42"/>
      <c r="L16" s="42"/>
      <c r="M16" s="42"/>
      <c r="N16" s="42"/>
      <c r="O16" s="42"/>
      <c r="P16" s="42"/>
    </row>
    <row r="17" spans="2:16" ht="13.5" customHeight="1">
      <c r="B17" s="54"/>
      <c r="C17" s="66"/>
      <c r="D17" s="79" t="s">
        <v>22</v>
      </c>
      <c r="E17" s="93"/>
      <c r="F17" s="104"/>
      <c r="G17" s="114"/>
      <c r="H17" s="126">
        <f t="shared" si="0"/>
        <v>0</v>
      </c>
      <c r="I17" s="141"/>
      <c r="K17" s="42"/>
      <c r="L17" s="42"/>
      <c r="M17" s="42"/>
      <c r="N17" s="42"/>
      <c r="O17" s="42"/>
      <c r="P17" s="42"/>
    </row>
    <row r="18" spans="2:16" ht="13.5" customHeight="1">
      <c r="B18" s="54"/>
      <c r="C18" s="66"/>
      <c r="D18" s="79" t="s">
        <v>25</v>
      </c>
      <c r="E18" s="93"/>
      <c r="F18" s="104"/>
      <c r="G18" s="114"/>
      <c r="H18" s="126">
        <f t="shared" si="0"/>
        <v>0</v>
      </c>
      <c r="I18" s="141"/>
      <c r="K18" s="42"/>
      <c r="L18" s="42"/>
      <c r="M18" s="42"/>
      <c r="N18" s="42"/>
      <c r="O18" s="42"/>
      <c r="P18" s="42"/>
    </row>
    <row r="19" spans="2:16" ht="13.5" customHeight="1">
      <c r="B19" s="54"/>
      <c r="C19" s="66"/>
      <c r="D19" s="79" t="s">
        <v>27</v>
      </c>
      <c r="E19" s="93"/>
      <c r="F19" s="104"/>
      <c r="G19" s="114"/>
      <c r="H19" s="126">
        <f t="shared" si="0"/>
        <v>0</v>
      </c>
      <c r="I19" s="141"/>
      <c r="K19" s="42"/>
      <c r="L19" s="42"/>
      <c r="M19" s="42"/>
      <c r="N19" s="42"/>
      <c r="O19" s="42"/>
      <c r="P19" s="42"/>
    </row>
    <row r="20" spans="2:16" ht="13.5" customHeight="1">
      <c r="B20" s="54"/>
      <c r="C20" s="66"/>
      <c r="D20" s="79" t="s">
        <v>29</v>
      </c>
      <c r="E20" s="93"/>
      <c r="F20" s="104"/>
      <c r="G20" s="114"/>
      <c r="H20" s="126">
        <f t="shared" si="0"/>
        <v>0</v>
      </c>
      <c r="I20" s="141"/>
      <c r="K20" s="42"/>
      <c r="L20" s="42"/>
      <c r="M20" s="42"/>
      <c r="N20" s="42"/>
      <c r="O20" s="42"/>
      <c r="P20" s="42"/>
    </row>
    <row r="21" spans="2:16" ht="13.5" customHeight="1">
      <c r="B21" s="54"/>
      <c r="C21" s="66"/>
      <c r="D21" s="79" t="s">
        <v>30</v>
      </c>
      <c r="E21" s="93"/>
      <c r="F21" s="104"/>
      <c r="G21" s="114"/>
      <c r="H21" s="126">
        <f t="shared" si="0"/>
        <v>0</v>
      </c>
      <c r="I21" s="141"/>
      <c r="K21" s="42"/>
      <c r="L21" s="42"/>
      <c r="M21" s="42"/>
      <c r="N21" s="42"/>
      <c r="O21" s="42"/>
      <c r="P21" s="42"/>
    </row>
    <row r="22" spans="2:16" ht="13.5" customHeight="1">
      <c r="B22" s="54"/>
      <c r="C22" s="66"/>
      <c r="D22" s="79" t="s">
        <v>31</v>
      </c>
      <c r="E22" s="93"/>
      <c r="F22" s="104"/>
      <c r="G22" s="114"/>
      <c r="H22" s="126">
        <f t="shared" si="0"/>
        <v>0</v>
      </c>
      <c r="I22" s="141"/>
      <c r="K22" s="42"/>
      <c r="L22" s="42"/>
      <c r="M22" s="42"/>
      <c r="N22" s="42"/>
      <c r="O22" s="42"/>
      <c r="P22" s="42"/>
    </row>
    <row r="23" spans="2:16" ht="13.5" customHeight="1">
      <c r="B23" s="54"/>
      <c r="C23" s="66"/>
      <c r="D23" s="79" t="s">
        <v>33</v>
      </c>
      <c r="E23" s="93"/>
      <c r="F23" s="104"/>
      <c r="G23" s="114"/>
      <c r="H23" s="126">
        <f t="shared" si="0"/>
        <v>0</v>
      </c>
      <c r="I23" s="141"/>
      <c r="K23" s="42"/>
      <c r="L23" s="42"/>
      <c r="M23" s="42"/>
      <c r="N23" s="42"/>
      <c r="O23" s="42"/>
      <c r="P23" s="42"/>
    </row>
    <row r="24" spans="2:16" ht="13.5" customHeight="1">
      <c r="B24" s="54"/>
      <c r="C24" s="66"/>
      <c r="D24" s="79" t="s">
        <v>17</v>
      </c>
      <c r="E24" s="93"/>
      <c r="F24" s="104"/>
      <c r="G24" s="114"/>
      <c r="H24" s="126">
        <f t="shared" si="0"/>
        <v>0</v>
      </c>
      <c r="I24" s="141"/>
      <c r="K24" s="42"/>
      <c r="L24" s="42"/>
      <c r="M24" s="42"/>
      <c r="N24" s="42"/>
      <c r="O24" s="42"/>
      <c r="P24" s="42"/>
    </row>
    <row r="25" spans="2:16" ht="13.5" customHeight="1">
      <c r="B25" s="54"/>
      <c r="C25" s="66"/>
      <c r="D25" s="79" t="s">
        <v>24</v>
      </c>
      <c r="E25" s="93"/>
      <c r="F25" s="104"/>
      <c r="G25" s="114"/>
      <c r="H25" s="126">
        <f t="shared" si="0"/>
        <v>0</v>
      </c>
      <c r="I25" s="141"/>
      <c r="K25" s="42"/>
      <c r="L25" s="42"/>
      <c r="M25" s="42"/>
      <c r="N25" s="42"/>
      <c r="O25" s="42"/>
      <c r="P25" s="42"/>
    </row>
    <row r="26" spans="2:16" ht="13.5" customHeight="1">
      <c r="B26" s="54"/>
      <c r="C26" s="66"/>
      <c r="D26" s="79" t="s">
        <v>38</v>
      </c>
      <c r="E26" s="93"/>
      <c r="F26" s="104"/>
      <c r="G26" s="114"/>
      <c r="H26" s="126">
        <f t="shared" si="0"/>
        <v>0</v>
      </c>
      <c r="I26" s="141"/>
      <c r="K26" s="42"/>
      <c r="L26" s="42"/>
      <c r="M26" s="42"/>
      <c r="N26" s="42"/>
      <c r="O26" s="42"/>
      <c r="P26" s="42"/>
    </row>
    <row r="27" spans="2:16" ht="13.5" customHeight="1">
      <c r="B27" s="54"/>
      <c r="C27" s="66"/>
      <c r="D27" s="79" t="s">
        <v>39</v>
      </c>
      <c r="E27" s="93"/>
      <c r="F27" s="104"/>
      <c r="G27" s="114"/>
      <c r="H27" s="126">
        <f t="shared" si="0"/>
        <v>0</v>
      </c>
      <c r="I27" s="141"/>
      <c r="K27" s="42"/>
      <c r="L27" s="42"/>
      <c r="M27" s="42"/>
      <c r="N27" s="42"/>
      <c r="O27" s="42"/>
      <c r="P27" s="42"/>
    </row>
    <row r="28" spans="2:16" ht="13.5" customHeight="1">
      <c r="B28" s="54"/>
      <c r="C28" s="66"/>
      <c r="D28" s="80" t="s">
        <v>40</v>
      </c>
      <c r="E28" s="91"/>
      <c r="F28" s="106"/>
      <c r="G28" s="116"/>
      <c r="H28" s="124">
        <f t="shared" si="0"/>
        <v>0</v>
      </c>
      <c r="I28" s="142"/>
      <c r="K28" s="42"/>
      <c r="L28" s="42"/>
      <c r="M28" s="42"/>
      <c r="N28" s="42"/>
      <c r="O28" s="42"/>
      <c r="P28" s="42"/>
    </row>
    <row r="29" spans="2:16" ht="13.5" customHeight="1">
      <c r="B29" s="55"/>
      <c r="C29" s="66"/>
      <c r="D29" s="81" t="s">
        <v>125</v>
      </c>
      <c r="E29" s="96"/>
      <c r="F29" s="109"/>
      <c r="G29" s="119"/>
      <c r="H29" s="129">
        <f>ROUNDDOWN(SUM(H14:H28)*0.08,0)</f>
        <v>0</v>
      </c>
      <c r="I29" s="143"/>
      <c r="K29" s="42"/>
      <c r="L29" s="42"/>
      <c r="M29" s="42"/>
      <c r="N29" s="42"/>
      <c r="O29" s="42"/>
      <c r="P29" s="42"/>
    </row>
    <row r="30" spans="2:16" ht="13.5" customHeight="1">
      <c r="B30" s="55"/>
      <c r="C30" s="67"/>
      <c r="D30" s="68" t="s">
        <v>42</v>
      </c>
      <c r="E30" s="97"/>
      <c r="F30" s="107"/>
      <c r="G30" s="117"/>
      <c r="H30" s="130">
        <f>SUM(H14:H29)</f>
        <v>0</v>
      </c>
      <c r="I30" s="144"/>
      <c r="K30" s="42"/>
      <c r="L30" s="42"/>
      <c r="M30" s="42"/>
      <c r="N30" s="42"/>
      <c r="O30" s="42"/>
      <c r="P30" s="42"/>
    </row>
    <row r="31" spans="2:16" ht="13.5" customHeight="1">
      <c r="B31" s="55"/>
      <c r="C31" s="62" t="s">
        <v>41</v>
      </c>
      <c r="D31" s="82"/>
      <c r="E31" s="98"/>
      <c r="F31" s="106">
        <v>15</v>
      </c>
      <c r="G31" s="116">
        <v>0</v>
      </c>
      <c r="H31" s="124">
        <f>ROUNDDOWN(E31*(F31+G31/12),0)</f>
        <v>0</v>
      </c>
      <c r="I31" s="145"/>
      <c r="K31" s="42"/>
      <c r="L31" s="42"/>
      <c r="M31" s="42"/>
      <c r="N31" s="42"/>
      <c r="O31" s="42"/>
      <c r="P31" s="42"/>
    </row>
    <row r="32" spans="2:16" ht="13.5" customHeight="1">
      <c r="B32" s="52"/>
      <c r="C32" s="68" t="s">
        <v>46</v>
      </c>
      <c r="D32" s="83"/>
      <c r="E32" s="99"/>
      <c r="F32" s="110"/>
      <c r="G32" s="120"/>
      <c r="H32" s="131">
        <f>SUM(H30:H31)</f>
        <v>0</v>
      </c>
      <c r="I32" s="146"/>
      <c r="K32" s="42"/>
      <c r="L32" s="42"/>
      <c r="M32" s="42"/>
      <c r="N32" s="42"/>
      <c r="O32" s="42"/>
      <c r="P32" s="42"/>
    </row>
    <row r="33" spans="2:16" ht="13.5" customHeight="1">
      <c r="B33" s="56" t="s">
        <v>47</v>
      </c>
      <c r="C33" s="69"/>
      <c r="D33" s="84"/>
      <c r="E33" s="94"/>
      <c r="F33" s="108"/>
      <c r="G33" s="118"/>
      <c r="H33" s="127"/>
      <c r="I33" s="139"/>
      <c r="K33" s="42"/>
      <c r="L33" s="42"/>
      <c r="M33" s="42"/>
      <c r="N33" s="42"/>
      <c r="O33" s="42"/>
      <c r="P33" s="42"/>
    </row>
    <row r="34" spans="2:16" ht="13.5" customHeight="1">
      <c r="B34" s="57"/>
      <c r="C34" s="70" t="s">
        <v>50</v>
      </c>
      <c r="D34" s="85"/>
      <c r="E34" s="100"/>
      <c r="F34" s="111"/>
      <c r="G34" s="121"/>
      <c r="H34" s="132">
        <f>H11-H32</f>
        <v>0</v>
      </c>
      <c r="I34" s="147"/>
      <c r="K34" s="42"/>
      <c r="L34" s="42"/>
      <c r="M34" s="42"/>
      <c r="N34" s="42"/>
      <c r="O34" s="42"/>
      <c r="P34" s="42"/>
    </row>
    <row r="35" spans="2:16" s="1" customFormat="1" ht="7.5" customHeight="1">
      <c r="D35" s="86"/>
      <c r="E35" s="86"/>
      <c r="F35" s="86"/>
      <c r="G35" s="86"/>
      <c r="H35" s="86"/>
      <c r="I35" s="148"/>
    </row>
    <row r="36" spans="2:16">
      <c r="B36" s="42" t="s">
        <v>227</v>
      </c>
      <c r="C36" s="42"/>
    </row>
    <row r="37" spans="2:16">
      <c r="B37" s="42" t="s">
        <v>54</v>
      </c>
      <c r="C37" s="42"/>
    </row>
    <row r="38" spans="2:16">
      <c r="C38" s="42" t="s">
        <v>61</v>
      </c>
    </row>
    <row r="39" spans="2:16">
      <c r="C39" s="42" t="s">
        <v>45</v>
      </c>
    </row>
    <row r="40" spans="2:16">
      <c r="C40" s="42" t="s">
        <v>0</v>
      </c>
    </row>
    <row r="41" spans="2:16">
      <c r="B41" s="42" t="s">
        <v>159</v>
      </c>
      <c r="C41" s="42"/>
    </row>
    <row r="42" spans="2:16">
      <c r="B42" s="42"/>
      <c r="C42" s="42"/>
      <c r="D42" s="42" t="s">
        <v>141</v>
      </c>
    </row>
    <row r="43" spans="2:16">
      <c r="B43" s="42" t="s">
        <v>28</v>
      </c>
      <c r="C43" s="42"/>
    </row>
    <row r="44" spans="2:16">
      <c r="B44" s="42" t="s">
        <v>143</v>
      </c>
      <c r="C44" s="42"/>
    </row>
    <row r="45" spans="2:16">
      <c r="B45" s="42" t="s">
        <v>55</v>
      </c>
      <c r="C45" s="42"/>
    </row>
    <row r="46" spans="2:16">
      <c r="B46" s="42" t="s">
        <v>43</v>
      </c>
      <c r="C46" s="42"/>
    </row>
    <row r="47" spans="2:16">
      <c r="B47" s="42"/>
    </row>
    <row r="48" spans="2:16">
      <c r="H48" s="34" t="s">
        <v>137</v>
      </c>
      <c r="I48" s="34"/>
    </row>
  </sheetData>
  <mergeCells count="6">
    <mergeCell ref="F5:G5"/>
    <mergeCell ref="B5:D6"/>
    <mergeCell ref="E5:E6"/>
    <mergeCell ref="H5:H6"/>
    <mergeCell ref="I5:I6"/>
    <mergeCell ref="B13:B28"/>
  </mergeCells>
  <phoneticPr fontId="19"/>
  <dataValidations count="1">
    <dataValidation imeMode="off" allowBlank="1" showDropDown="0" showInputMessage="1" showErrorMessage="1" sqref="E7:I35"/>
  </dataValidations>
  <pageMargins left="0.74803149606299213" right="0.74803149606299213" top="0.47244094488188976" bottom="0.35433070866141736" header="0.51181102362204722" footer="0.39370078740157483"/>
  <pageSetup paperSize="9" fitToWidth="1" fitToHeight="1" orientation="portrait" usePrinterDefaults="1" r:id="rId1"/>
  <headerFooter alignWithMargins="0"/>
</worksheet>
</file>

<file path=xl/worksheets/sheet3.xml><?xml version="1.0" encoding="utf-8"?>
<worksheet xmlns:r="http://schemas.openxmlformats.org/officeDocument/2006/relationships" xmlns:mc="http://schemas.openxmlformats.org/markup-compatibility/2006" xmlns="http://schemas.openxmlformats.org/spreadsheetml/2006/main">
  <dimension ref="A2:N39"/>
  <sheetViews>
    <sheetView view="pageBreakPreview" topLeftCell="A13" zoomScale="85" zoomScaleSheetLayoutView="85" workbookViewId="0">
      <selection activeCell="D45" sqref="D45"/>
    </sheetView>
  </sheetViews>
  <sheetFormatPr defaultRowHeight="13.5"/>
  <cols>
    <col min="1" max="1" width="1.25" style="41" customWidth="1"/>
    <col min="2" max="3" width="13" style="41" customWidth="1"/>
    <col min="4" max="7" width="14.25" style="41" customWidth="1"/>
    <col min="8" max="8" width="47.375" style="41" customWidth="1"/>
    <col min="9" max="9" width="2.125" style="41" customWidth="1"/>
    <col min="10" max="16384" width="9" style="41" customWidth="1"/>
  </cols>
  <sheetData>
    <row r="1" spans="1:14" ht="13.5" customHeight="1"/>
    <row r="2" spans="1:14" s="42" customFormat="1" ht="13.5" customHeight="1">
      <c r="A2" s="45" t="s">
        <v>161</v>
      </c>
      <c r="G2" s="133"/>
    </row>
    <row r="3" spans="1:14" s="42" customFormat="1" ht="13.5" customHeight="1">
      <c r="B3" s="45"/>
      <c r="G3" s="133"/>
    </row>
    <row r="4" spans="1:14" ht="13.5" customHeight="1">
      <c r="B4" s="45" t="s">
        <v>144</v>
      </c>
      <c r="C4" s="42"/>
      <c r="D4" s="42"/>
      <c r="E4" s="42"/>
      <c r="F4" s="42"/>
      <c r="G4" s="133"/>
      <c r="H4" s="133"/>
      <c r="I4" s="42"/>
      <c r="J4" s="42"/>
      <c r="K4" s="42"/>
      <c r="L4" s="42"/>
      <c r="M4" s="42"/>
      <c r="N4" s="42"/>
    </row>
    <row r="5" spans="1:14" s="43" customFormat="1" ht="17.25" customHeight="1">
      <c r="B5" s="87" t="s">
        <v>146</v>
      </c>
      <c r="C5" s="87" t="s">
        <v>149</v>
      </c>
      <c r="D5" s="155" t="s">
        <v>139</v>
      </c>
      <c r="E5" s="157"/>
      <c r="F5" s="157"/>
      <c r="G5" s="161"/>
    </row>
    <row r="6" spans="1:14" s="43" customFormat="1" ht="17.25" customHeight="1">
      <c r="B6" s="88"/>
      <c r="C6" s="88"/>
      <c r="D6" s="153" t="s">
        <v>124</v>
      </c>
      <c r="E6" s="153" t="s">
        <v>150</v>
      </c>
      <c r="F6" s="153"/>
      <c r="G6" s="153"/>
    </row>
    <row r="7" spans="1:14" ht="13.5" customHeight="1">
      <c r="B7" s="150" t="s">
        <v>21</v>
      </c>
      <c r="C7" s="154" t="s">
        <v>145</v>
      </c>
      <c r="D7" s="154"/>
      <c r="E7" s="158"/>
      <c r="F7" s="160"/>
      <c r="G7" s="162"/>
    </row>
    <row r="8" spans="1:14" ht="13.5" customHeight="1">
      <c r="B8" s="151"/>
      <c r="C8" s="154" t="s">
        <v>145</v>
      </c>
      <c r="D8" s="154"/>
      <c r="E8" s="158"/>
      <c r="F8" s="160"/>
      <c r="G8" s="162"/>
    </row>
    <row r="9" spans="1:14" ht="13.5" customHeight="1">
      <c r="B9" s="151"/>
      <c r="C9" s="154" t="s">
        <v>145</v>
      </c>
      <c r="D9" s="154"/>
      <c r="E9" s="158"/>
      <c r="F9" s="160"/>
      <c r="G9" s="162"/>
    </row>
    <row r="10" spans="1:14" ht="13.5" customHeight="1">
      <c r="B10" s="151"/>
      <c r="C10" s="154"/>
      <c r="D10" s="154"/>
      <c r="E10" s="158"/>
      <c r="F10" s="160"/>
      <c r="G10" s="162"/>
    </row>
    <row r="11" spans="1:14" ht="13.5" customHeight="1">
      <c r="B11" s="152"/>
      <c r="C11" s="154"/>
      <c r="D11" s="154"/>
      <c r="E11" s="158"/>
      <c r="F11" s="160"/>
      <c r="G11" s="162"/>
    </row>
    <row r="12" spans="1:14" ht="13.5" customHeight="1">
      <c r="B12" s="150" t="s">
        <v>151</v>
      </c>
      <c r="C12" s="154" t="s">
        <v>145</v>
      </c>
      <c r="D12" s="154"/>
      <c r="E12" s="158"/>
      <c r="F12" s="160"/>
      <c r="G12" s="162"/>
    </row>
    <row r="13" spans="1:14" ht="13.5" customHeight="1">
      <c r="B13" s="151"/>
      <c r="C13" s="154" t="s">
        <v>145</v>
      </c>
      <c r="D13" s="154"/>
      <c r="E13" s="158"/>
      <c r="F13" s="160"/>
      <c r="G13" s="162"/>
    </row>
    <row r="14" spans="1:14" ht="13.5" customHeight="1">
      <c r="B14" s="151"/>
      <c r="C14" s="154" t="s">
        <v>145</v>
      </c>
      <c r="D14" s="154"/>
      <c r="E14" s="158"/>
      <c r="F14" s="160"/>
      <c r="G14" s="162"/>
    </row>
    <row r="15" spans="1:14" ht="13.5" customHeight="1">
      <c r="B15" s="151"/>
      <c r="C15" s="154"/>
      <c r="D15" s="154"/>
      <c r="E15" s="158"/>
      <c r="F15" s="160"/>
      <c r="G15" s="162"/>
    </row>
    <row r="16" spans="1:14" ht="13.5" customHeight="1">
      <c r="B16" s="152"/>
      <c r="C16" s="154"/>
      <c r="D16" s="154"/>
      <c r="E16" s="158"/>
      <c r="F16" s="160"/>
      <c r="G16" s="162"/>
    </row>
    <row r="17" spans="2:14" ht="13.5" customHeight="1">
      <c r="B17" s="150"/>
      <c r="C17" s="154" t="s">
        <v>145</v>
      </c>
      <c r="D17" s="154"/>
      <c r="E17" s="158"/>
      <c r="F17" s="160"/>
      <c r="G17" s="162"/>
    </row>
    <row r="18" spans="2:14" ht="13.5" customHeight="1">
      <c r="B18" s="151"/>
      <c r="C18" s="154" t="s">
        <v>145</v>
      </c>
      <c r="D18" s="154"/>
      <c r="E18" s="158"/>
      <c r="F18" s="160"/>
      <c r="G18" s="162"/>
    </row>
    <row r="19" spans="2:14" ht="13.5" customHeight="1">
      <c r="B19" s="151"/>
      <c r="C19" s="154" t="s">
        <v>145</v>
      </c>
      <c r="D19" s="154"/>
      <c r="E19" s="158"/>
      <c r="F19" s="160"/>
      <c r="G19" s="162"/>
    </row>
    <row r="20" spans="2:14" ht="13.5" customHeight="1">
      <c r="B20" s="151"/>
      <c r="C20" s="154"/>
      <c r="D20" s="154"/>
      <c r="E20" s="158"/>
      <c r="F20" s="160"/>
      <c r="G20" s="162"/>
    </row>
    <row r="21" spans="2:14" ht="13.5" customHeight="1">
      <c r="B21" s="152"/>
      <c r="C21" s="154"/>
      <c r="D21" s="154"/>
      <c r="E21" s="158"/>
      <c r="F21" s="160"/>
      <c r="G21" s="162"/>
    </row>
    <row r="22" spans="2:14" s="42" customFormat="1" ht="13.5" customHeight="1">
      <c r="B22" s="45"/>
      <c r="G22" s="133"/>
    </row>
    <row r="23" spans="2:14" ht="13.5" customHeight="1">
      <c r="B23" s="45" t="s">
        <v>83</v>
      </c>
      <c r="C23" s="42"/>
      <c r="D23" s="42"/>
      <c r="E23" s="42"/>
      <c r="F23" s="42"/>
      <c r="G23" s="133"/>
      <c r="H23" s="133"/>
      <c r="I23" s="42"/>
      <c r="J23" s="42"/>
      <c r="K23" s="42"/>
      <c r="L23" s="42"/>
      <c r="M23" s="42"/>
      <c r="N23" s="42"/>
    </row>
    <row r="24" spans="2:14" s="43" customFormat="1" ht="30" customHeight="1">
      <c r="B24" s="153" t="s">
        <v>146</v>
      </c>
      <c r="C24" s="153"/>
      <c r="D24" s="153" t="s">
        <v>152</v>
      </c>
      <c r="E24" s="153"/>
      <c r="F24" s="153" t="s">
        <v>154</v>
      </c>
      <c r="G24" s="153" t="s">
        <v>89</v>
      </c>
    </row>
    <row r="25" spans="2:14" ht="13.5" customHeight="1">
      <c r="B25" s="154" t="s">
        <v>21</v>
      </c>
      <c r="C25" s="154" t="s">
        <v>155</v>
      </c>
      <c r="D25" s="156"/>
      <c r="E25" s="159"/>
      <c r="F25" s="158"/>
      <c r="G25" s="162"/>
    </row>
    <row r="26" spans="2:14" ht="13.5" customHeight="1">
      <c r="B26" s="154"/>
      <c r="C26" s="154" t="s">
        <v>111</v>
      </c>
      <c r="D26" s="156"/>
      <c r="E26" s="159"/>
      <c r="F26" s="158"/>
      <c r="G26" s="162"/>
    </row>
    <row r="27" spans="2:14" ht="13.5" customHeight="1">
      <c r="B27" s="154"/>
      <c r="C27" s="154" t="s">
        <v>156</v>
      </c>
      <c r="D27" s="156"/>
      <c r="E27" s="159"/>
      <c r="F27" s="158"/>
      <c r="G27" s="162"/>
    </row>
    <row r="28" spans="2:14" ht="13.5" customHeight="1">
      <c r="B28" s="154"/>
      <c r="C28" s="154" t="s">
        <v>157</v>
      </c>
      <c r="D28" s="156"/>
      <c r="E28" s="159"/>
      <c r="F28" s="158"/>
      <c r="G28" s="162"/>
    </row>
    <row r="29" spans="2:14" ht="13.5" customHeight="1">
      <c r="B29" s="154"/>
      <c r="C29" s="154"/>
      <c r="D29" s="156"/>
      <c r="E29" s="159"/>
      <c r="F29" s="158"/>
      <c r="G29" s="162"/>
    </row>
    <row r="30" spans="2:14" ht="13.5" customHeight="1">
      <c r="B30" s="154"/>
      <c r="C30" s="154"/>
      <c r="D30" s="156"/>
      <c r="E30" s="159"/>
      <c r="F30" s="158"/>
      <c r="G30" s="162"/>
    </row>
    <row r="31" spans="2:14" ht="13.5" customHeight="1">
      <c r="B31" s="154"/>
      <c r="C31" s="154"/>
      <c r="D31" s="156"/>
      <c r="E31" s="159"/>
      <c r="F31" s="158"/>
      <c r="G31" s="162"/>
    </row>
    <row r="32" spans="2:14" ht="13.5" customHeight="1">
      <c r="B32" s="154"/>
      <c r="C32" s="154"/>
      <c r="D32" s="156"/>
      <c r="E32" s="159"/>
      <c r="F32" s="158"/>
      <c r="G32" s="162"/>
    </row>
    <row r="33" spans="2:7" ht="13.5" customHeight="1">
      <c r="B33" s="154"/>
      <c r="C33" s="154"/>
      <c r="D33" s="156"/>
      <c r="E33" s="159"/>
      <c r="F33" s="158"/>
      <c r="G33" s="162"/>
    </row>
    <row r="34" spans="2:7" ht="13.5" customHeight="1">
      <c r="B34" s="154"/>
      <c r="C34" s="154"/>
      <c r="D34" s="156"/>
      <c r="E34" s="159"/>
      <c r="F34" s="158"/>
      <c r="G34" s="162"/>
    </row>
    <row r="35" spans="2:7" s="1" customFormat="1" ht="7.5" customHeight="1">
      <c r="D35" s="86"/>
      <c r="E35" s="86"/>
      <c r="F35" s="86"/>
      <c r="G35" s="148"/>
    </row>
    <row r="36" spans="2:7">
      <c r="B36" s="42" t="s">
        <v>112</v>
      </c>
      <c r="C36" s="42"/>
    </row>
    <row r="37" spans="2:7">
      <c r="B37" s="42" t="s">
        <v>158</v>
      </c>
      <c r="C37" s="42"/>
    </row>
    <row r="38" spans="2:7">
      <c r="B38" s="42"/>
    </row>
    <row r="39" spans="2:7">
      <c r="F39" s="34" t="s">
        <v>137</v>
      </c>
      <c r="G39" s="34"/>
    </row>
  </sheetData>
  <mergeCells count="18">
    <mergeCell ref="D5:G5"/>
    <mergeCell ref="B24:C24"/>
    <mergeCell ref="D24:E24"/>
    <mergeCell ref="D25:E25"/>
    <mergeCell ref="D26:E26"/>
    <mergeCell ref="D27:E27"/>
    <mergeCell ref="D28:E28"/>
    <mergeCell ref="D29:E29"/>
    <mergeCell ref="D30:E30"/>
    <mergeCell ref="D31:E31"/>
    <mergeCell ref="D32:E32"/>
    <mergeCell ref="D33:E33"/>
    <mergeCell ref="D34:E34"/>
    <mergeCell ref="B5:B6"/>
    <mergeCell ref="C5:C6"/>
    <mergeCell ref="B7:B11"/>
    <mergeCell ref="B12:B16"/>
    <mergeCell ref="B17:B21"/>
  </mergeCells>
  <phoneticPr fontId="19"/>
  <dataValidations count="1">
    <dataValidation imeMode="off" allowBlank="1" showDropDown="0" showInputMessage="1" showErrorMessage="1" sqref="E7:G21 F25:F34 E35:F35 G25:G35"/>
  </dataValidations>
  <pageMargins left="0.74803149606299213" right="0.74803149606299213" top="0.47244094488188976" bottom="0.35433070866141736" header="0.51181102362204722" footer="0.39370078740157483"/>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7-1</vt:lpstr>
      <vt:lpstr>8-1-1</vt:lpstr>
      <vt:lpstr>10-2-1</vt:lpstr>
    </vt:vector>
  </TitlesOfParts>
  <Company>株式会社　日本総合研究所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大山 有香</dc:creator>
  <cp:lastModifiedBy>坂本　圭(手動)</cp:lastModifiedBy>
  <cp:lastPrinted>2017-04-10T07:36:24Z</cp:lastPrinted>
  <dcterms:created xsi:type="dcterms:W3CDTF">2017-03-15T01:10:16Z</dcterms:created>
  <dcterms:modified xsi:type="dcterms:W3CDTF">2017-04-20T10:18:55Z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2017-04-20T10:18:55Z</vt:filetime>
  </property>
</Properties>
</file>