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65"/>
  </bookViews>
  <sheets>
    <sheet name="説明" sheetId="3" r:id="rId1"/>
    <sheet name="1_通常(R3.4.1までに開設)" sheetId="7" r:id="rId2"/>
    <sheet name="2_R3.4.2～R4.4.30に開設" sheetId="2" r:id="rId3"/>
    <sheet name="3_R4.5.1～R5.3.1に開設" sheetId="4" r:id="rId4"/>
    <sheet name="サービス種類" sheetId="1" state="hidden" r:id="rId5"/>
    <sheet name="→イレギュラー（個別相談）" sheetId="6" state="hidden" r:id="rId6"/>
    <sheet name="令和4年度中に指定 (休業有り)" sheetId="5" state="hidden" r:id="rId7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久保　智美(手動)</author>
  </authors>
  <commentList>
    <comment ref="P31" authorId="0">
      <text>
        <r>
          <rPr>
            <sz val="11"/>
            <color theme="1"/>
            <rFont val="游ゴシック"/>
          </rPr>
          <t xml:space="preserve">休業期間を除いた月数を入力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<sst xmlns="http://schemas.openxmlformats.org/spreadsheetml/2006/main" xmlns:r="http://schemas.openxmlformats.org/officeDocument/2006/relationships" count="147" uniqueCount="147">
  <si>
    <t>ガス</t>
  </si>
  <si>
    <t>介護老人保健施設</t>
  </si>
  <si>
    <t>小計</t>
    <rPh sb="0" eb="1">
      <t>しょう</t>
    </rPh>
    <rPh sb="1" eb="2">
      <t>けい</t>
    </rPh>
    <phoneticPr fontId="1" type="Hiragana"/>
  </si>
  <si>
    <t>介護予防支援事業所</t>
  </si>
  <si>
    <t>7月</t>
  </si>
  <si>
    <t>電気</t>
    <rPh sb="0" eb="2">
      <t>でんき</t>
    </rPh>
    <phoneticPr fontId="1" type="Hiragana"/>
  </si>
  <si>
    <t>①</t>
  </si>
  <si>
    <t>--障害通所系</t>
    <rPh sb="2" eb="4">
      <t>しょうがい</t>
    </rPh>
    <rPh sb="4" eb="6">
      <t>つうしょ</t>
    </rPh>
    <rPh sb="6" eb="7">
      <t>けい</t>
    </rPh>
    <phoneticPr fontId="1" type="Hiragana"/>
  </si>
  <si>
    <t>2.令和4年度光熱費（利用者負担額を除く）</t>
    <rPh sb="2" eb="4">
      <t>れいわ</t>
    </rPh>
    <rPh sb="5" eb="7">
      <t>ねんど</t>
    </rPh>
    <rPh sb="7" eb="10">
      <t>こうねつひ</t>
    </rPh>
    <phoneticPr fontId="1" type="Hiragana"/>
  </si>
  <si>
    <t>訪問リハビリテーション事業所</t>
  </si>
  <si>
    <t>②</t>
  </si>
  <si>
    <t>2月</t>
  </si>
  <si>
    <t>③</t>
  </si>
  <si>
    <t>特定施設入居者生活介護事業所</t>
  </si>
  <si>
    <t>3. 令和5年度中に受けた光熱費の物価高騰に係る府・市支援金</t>
    <rPh sb="3" eb="5">
      <t>れいわ</t>
    </rPh>
    <rPh sb="6" eb="8">
      <t>ねんど</t>
    </rPh>
    <rPh sb="8" eb="9">
      <t>ちゅう</t>
    </rPh>
    <rPh sb="10" eb="11">
      <t>う</t>
    </rPh>
    <rPh sb="13" eb="16">
      <t>こうねつひ</t>
    </rPh>
    <rPh sb="17" eb="19">
      <t>ぶっか</t>
    </rPh>
    <rPh sb="19" eb="21">
      <t>こうとう</t>
    </rPh>
    <rPh sb="22" eb="23">
      <t>かか</t>
    </rPh>
    <rPh sb="24" eb="25">
      <t>ふ</t>
    </rPh>
    <rPh sb="26" eb="27">
      <t>し</t>
    </rPh>
    <rPh sb="27" eb="30">
      <t>しえんきん</t>
    </rPh>
    <phoneticPr fontId="1" type="Hiragana"/>
  </si>
  <si>
    <r>
      <t>3_箕面市社会福祉施設等物価対策支援金事業</t>
    </r>
    <r>
      <rPr>
        <sz val="8"/>
        <color theme="1"/>
        <rFont val="游ゴシック"/>
      </rPr>
      <t>（1と2の対象外の施設を対象）</t>
    </r>
    <rPh sb="2" eb="5">
      <t>みのおし</t>
    </rPh>
    <rPh sb="5" eb="7">
      <t>しゃかい</t>
    </rPh>
    <rPh sb="7" eb="9">
      <t>ふくし</t>
    </rPh>
    <rPh sb="9" eb="11">
      <t>しせつ</t>
    </rPh>
    <rPh sb="11" eb="12">
      <t>とう</t>
    </rPh>
    <rPh sb="12" eb="14">
      <t>ぶっか</t>
    </rPh>
    <rPh sb="14" eb="16">
      <t>たいさく</t>
    </rPh>
    <rPh sb="16" eb="19">
      <t>しえんきん</t>
    </rPh>
    <rPh sb="19" eb="21">
      <t>じぎょう</t>
    </rPh>
    <phoneticPr fontId="1" type="Hiragana"/>
  </si>
  <si>
    <t xml:space="preserve">1_大阪府社会福祉施設等物価高騰対策一時支援金事業（第2弾）       </t>
    <rPh sb="2" eb="5">
      <t>おおさかふ</t>
    </rPh>
    <rPh sb="5" eb="7">
      <t>しゃかい</t>
    </rPh>
    <rPh sb="7" eb="9">
      <t>ふくし</t>
    </rPh>
    <rPh sb="9" eb="11">
      <t>しせつ</t>
    </rPh>
    <rPh sb="11" eb="12">
      <t>とう</t>
    </rPh>
    <rPh sb="12" eb="14">
      <t>ぶっか</t>
    </rPh>
    <rPh sb="14" eb="16">
      <t>こうとう</t>
    </rPh>
    <rPh sb="16" eb="18">
      <t>たいさく</t>
    </rPh>
    <rPh sb="18" eb="20">
      <t>いちじ</t>
    </rPh>
    <rPh sb="20" eb="23">
      <t>しえんきん</t>
    </rPh>
    <rPh sb="23" eb="25">
      <t>じぎょう</t>
    </rPh>
    <rPh sb="26" eb="27">
      <t>だい</t>
    </rPh>
    <rPh sb="28" eb="29">
      <t>だん</t>
    </rPh>
    <phoneticPr fontId="1" type="Hiragana"/>
  </si>
  <si>
    <t>短期入所生活介護事業所</t>
  </si>
  <si>
    <t>円</t>
    <rPh sb="0" eb="1">
      <t>えん</t>
    </rPh>
    <phoneticPr fontId="1" type="Hiragana"/>
  </si>
  <si>
    <t>地域活動支援センター</t>
  </si>
  <si>
    <t>地域密着型通所介護事業所</t>
  </si>
  <si>
    <t>4月</t>
    <rPh sb="1" eb="2">
      <t>がつ</t>
    </rPh>
    <phoneticPr fontId="1" type="Hiragana"/>
  </si>
  <si>
    <t>５月</t>
    <rPh sb="1" eb="2">
      <t>がつ</t>
    </rPh>
    <phoneticPr fontId="1" type="Hiragana"/>
  </si>
  <si>
    <t>6月</t>
  </si>
  <si>
    <t>サービス種類</t>
    <rPh sb="4" eb="6">
      <t>しゅるい</t>
    </rPh>
    <phoneticPr fontId="1" type="Hiragana"/>
  </si>
  <si>
    <t>令和4年度</t>
    <rPh sb="0" eb="2">
      <t>れいわ</t>
    </rPh>
    <rPh sb="3" eb="5">
      <t>ねんど</t>
    </rPh>
    <phoneticPr fontId="1" type="Hiragana"/>
  </si>
  <si>
    <t>福祉用具貸与事業所</t>
  </si>
  <si>
    <t>3月</t>
  </si>
  <si>
    <t>居宅訪問型児童発達支援事業所</t>
  </si>
  <si>
    <t>8月</t>
  </si>
  <si>
    <t>9月</t>
  </si>
  <si>
    <t>10月</t>
  </si>
  <si>
    <t>介護予防ケアマネジメント事業所</t>
  </si>
  <si>
    <t>11月</t>
  </si>
  <si>
    <t>12月</t>
  </si>
  <si>
    <t>1月</t>
  </si>
  <si>
    <t>合計</t>
    <rPh sb="0" eb="2">
      <t>ごうけい</t>
    </rPh>
    <phoneticPr fontId="1" type="Hiragana"/>
  </si>
  <si>
    <t>--介護通所系</t>
    <rPh sb="4" eb="6">
      <t>つうしょ</t>
    </rPh>
    <rPh sb="6" eb="7">
      <t>けい</t>
    </rPh>
    <phoneticPr fontId="1" type="Hiragana"/>
  </si>
  <si>
    <t>令和3年度</t>
    <rPh sb="0" eb="2">
      <t>れいわ</t>
    </rPh>
    <rPh sb="3" eb="5">
      <t>ねんど</t>
    </rPh>
    <phoneticPr fontId="1" type="Hiragana"/>
  </si>
  <si>
    <r>
      <t>R4年5月以降に指定を受け、かつR5年度に</t>
    </r>
    <r>
      <rPr>
        <b/>
        <sz val="11"/>
        <color theme="1"/>
        <rFont val="游ゴシック"/>
      </rPr>
      <t>休業期間がある場合</t>
    </r>
    <rPh sb="2" eb="3">
      <t>ねん</t>
    </rPh>
    <rPh sb="4" eb="5">
      <t>がつ</t>
    </rPh>
    <rPh sb="5" eb="7">
      <t>いこう</t>
    </rPh>
    <rPh sb="8" eb="10">
      <t>してい</t>
    </rPh>
    <rPh sb="11" eb="12">
      <t>う</t>
    </rPh>
    <rPh sb="18" eb="20">
      <t>ねんど</t>
    </rPh>
    <rPh sb="21" eb="23">
      <t>きゅうぎょう</t>
    </rPh>
    <rPh sb="23" eb="25">
      <t>きかん</t>
    </rPh>
    <rPh sb="28" eb="30">
      <t>ばあい</t>
    </rPh>
    <phoneticPr fontId="1" type="Hiragana"/>
  </si>
  <si>
    <t>令和5年度</t>
    <rPh sb="0" eb="2">
      <t>れいわ</t>
    </rPh>
    <rPh sb="3" eb="5">
      <t>ねんど</t>
    </rPh>
    <phoneticPr fontId="1" type="Hiragana"/>
  </si>
  <si>
    <t>分類</t>
    <rPh sb="0" eb="2">
      <t>ぶんるい</t>
    </rPh>
    <phoneticPr fontId="1" type="Hiragana"/>
  </si>
  <si>
    <t>▲ R5運営月</t>
    <rPh sb="4" eb="6">
      <t>うんえい</t>
    </rPh>
    <rPh sb="6" eb="7">
      <t>つき</t>
    </rPh>
    <phoneticPr fontId="1" type="Hiragana"/>
  </si>
  <si>
    <t>認知症対応型通所介護事業所</t>
  </si>
  <si>
    <t>④</t>
  </si>
  <si>
    <t>介護予防認知症対応型共同生活介護事業所</t>
  </si>
  <si>
    <r>
      <t>R4年5月以降に指定を受け、かつR5年度に</t>
    </r>
    <r>
      <rPr>
        <b/>
        <sz val="11"/>
        <color theme="1"/>
        <rFont val="游ゴシック"/>
      </rPr>
      <t>休業期間がない場合</t>
    </r>
    <rPh sb="2" eb="3">
      <t>ねん</t>
    </rPh>
    <rPh sb="4" eb="5">
      <t>がつ</t>
    </rPh>
    <rPh sb="5" eb="7">
      <t>いこう</t>
    </rPh>
    <rPh sb="8" eb="10">
      <t>してい</t>
    </rPh>
    <rPh sb="11" eb="12">
      <t>う</t>
    </rPh>
    <rPh sb="18" eb="20">
      <t>ねんど</t>
    </rPh>
    <rPh sb="21" eb="23">
      <t>きゅうぎょう</t>
    </rPh>
    <rPh sb="23" eb="25">
      <t>きかん</t>
    </rPh>
    <rPh sb="28" eb="30">
      <t>ばあい</t>
    </rPh>
    <phoneticPr fontId="1" type="Hiragana"/>
  </si>
  <si>
    <t>⑤</t>
  </si>
  <si>
    <r>
      <t>支給支援金額</t>
    </r>
    <r>
      <rPr>
        <sz val="11"/>
        <color theme="1"/>
        <rFont val="游ゴシック"/>
      </rPr>
      <t>（①-②)× 1/2-③-④  =</t>
    </r>
    <rPh sb="0" eb="2">
      <t>しきゅう</t>
    </rPh>
    <rPh sb="2" eb="5">
      <t>しえんきん</t>
    </rPh>
    <rPh sb="5" eb="6">
      <t>がく</t>
    </rPh>
    <phoneticPr fontId="1" type="Hiragana"/>
  </si>
  <si>
    <t>（①-②)× 1/2-③-④  =</t>
  </si>
  <si>
    <t>　</t>
  </si>
  <si>
    <t>4. 令和5年度中に受けた光熱費の物価高騰に係る市支援金</t>
    <rPh sb="3" eb="5">
      <t>れいわ</t>
    </rPh>
    <rPh sb="6" eb="8">
      <t>ねんど</t>
    </rPh>
    <rPh sb="8" eb="9">
      <t>ちゅう</t>
    </rPh>
    <rPh sb="10" eb="11">
      <t>う</t>
    </rPh>
    <rPh sb="13" eb="16">
      <t>こうねつひ</t>
    </rPh>
    <rPh sb="17" eb="19">
      <t>ぶっか</t>
    </rPh>
    <rPh sb="19" eb="21">
      <t>こうとう</t>
    </rPh>
    <rPh sb="22" eb="23">
      <t>かか</t>
    </rPh>
    <rPh sb="24" eb="25">
      <t>し</t>
    </rPh>
    <rPh sb="25" eb="28">
      <t>しえんきん</t>
    </rPh>
    <phoneticPr fontId="1" type="Hiragana"/>
  </si>
  <si>
    <t>※イレギュラー（休業期間有りなど）は電話で問い合わせてもらう。</t>
    <rPh sb="8" eb="10">
      <t>きゅうぎょう</t>
    </rPh>
    <rPh sb="10" eb="12">
      <t>きかん</t>
    </rPh>
    <rPh sb="12" eb="13">
      <t>あ</t>
    </rPh>
    <rPh sb="18" eb="20">
      <t>でんわ</t>
    </rPh>
    <rPh sb="21" eb="22">
      <t>と</t>
    </rPh>
    <rPh sb="23" eb="24">
      <t>あ</t>
    </rPh>
    <phoneticPr fontId="1" type="Hiragana"/>
  </si>
  <si>
    <t>■R4運営月</t>
    <rPh sb="3" eb="5">
      <t>うんえい</t>
    </rPh>
    <rPh sb="5" eb="6">
      <t>つき</t>
    </rPh>
    <phoneticPr fontId="1" type="Hiragana"/>
  </si>
  <si>
    <t>■ R4運営月</t>
    <rPh sb="4" eb="6">
      <t>うんえい</t>
    </rPh>
    <rPh sb="6" eb="7">
      <t>つき</t>
    </rPh>
    <phoneticPr fontId="1" type="Hiragana"/>
  </si>
  <si>
    <t>介護訪問系</t>
    <rPh sb="0" eb="2">
      <t>かいご</t>
    </rPh>
    <rPh sb="2" eb="4">
      <t>ほうもん</t>
    </rPh>
    <rPh sb="4" eb="5">
      <t>けい</t>
    </rPh>
    <phoneticPr fontId="1" type="Hiragana"/>
  </si>
  <si>
    <r>
      <t>1. 令和5年度光熱費（利用者負担額を除く）</t>
    </r>
    <r>
      <rPr>
        <sz val="11"/>
        <color rgb="FFFF0000"/>
        <rFont val="游ゴシック"/>
      </rPr>
      <t>※R4年度との比較対象期間のみ入力</t>
    </r>
    <rPh sb="3" eb="5">
      <t>れいわ</t>
    </rPh>
    <rPh sb="6" eb="8">
      <t>ねんど</t>
    </rPh>
    <rPh sb="8" eb="11">
      <t>こうねつひ</t>
    </rPh>
    <rPh sb="25" eb="26">
      <t>ねん</t>
    </rPh>
    <rPh sb="26" eb="27">
      <t>ど</t>
    </rPh>
    <rPh sb="29" eb="31">
      <t>ひかく</t>
    </rPh>
    <rPh sb="31" eb="33">
      <t>たいしょう</t>
    </rPh>
    <rPh sb="33" eb="35">
      <t>きかん</t>
    </rPh>
    <rPh sb="37" eb="39">
      <t>にゅうりょく</t>
    </rPh>
    <phoneticPr fontId="1" type="Hiragana"/>
  </si>
  <si>
    <t>主たる事業所区分</t>
    <rPh sb="0" eb="1">
      <t>しゅ</t>
    </rPh>
    <rPh sb="3" eb="6">
      <t>じぎょうしょ</t>
    </rPh>
    <rPh sb="6" eb="8">
      <t>くぶん</t>
    </rPh>
    <phoneticPr fontId="1" type="Hiragana"/>
  </si>
  <si>
    <t xml:space="preserve">2_大阪府社会福祉施設等物価高騰対策一時支援金事業（第3弾）　   </t>
    <rPh sb="2" eb="5">
      <t>おおさかふ</t>
    </rPh>
    <rPh sb="5" eb="7">
      <t>しゃかい</t>
    </rPh>
    <rPh sb="7" eb="9">
      <t>ふくし</t>
    </rPh>
    <rPh sb="9" eb="11">
      <t>しせつ</t>
    </rPh>
    <rPh sb="11" eb="12">
      <t>とう</t>
    </rPh>
    <rPh sb="12" eb="14">
      <t>ぶっか</t>
    </rPh>
    <rPh sb="14" eb="16">
      <t>こうとう</t>
    </rPh>
    <rPh sb="16" eb="18">
      <t>たいさく</t>
    </rPh>
    <rPh sb="18" eb="20">
      <t>いちじ</t>
    </rPh>
    <rPh sb="20" eb="23">
      <t>しえんきん</t>
    </rPh>
    <rPh sb="23" eb="25">
      <t>じぎょう</t>
    </rPh>
    <rPh sb="26" eb="27">
      <t>だい</t>
    </rPh>
    <rPh sb="28" eb="29">
      <t>だん</t>
    </rPh>
    <phoneticPr fontId="1" type="Hiragana"/>
  </si>
  <si>
    <t>小規模多機能型居宅介護事業所</t>
  </si>
  <si>
    <t>短期入所療養介護事業所</t>
  </si>
  <si>
    <t>養護老人ホーム</t>
    <rPh sb="0" eb="2">
      <t>ようご</t>
    </rPh>
    <rPh sb="2" eb="4">
      <t>ろうじん</t>
    </rPh>
    <phoneticPr fontId="1" type="Hiragana"/>
  </si>
  <si>
    <t>介護予防小規模多機能型居宅介護事業所</t>
  </si>
  <si>
    <t>通所リハビリテーション事業所</t>
  </si>
  <si>
    <t>介護予防短期入所生活介護事業所</t>
  </si>
  <si>
    <t>介護予防短期入所療養介護事業所</t>
  </si>
  <si>
    <t>介護入所系</t>
  </si>
  <si>
    <t>通所介護事業所</t>
  </si>
  <si>
    <t>介護予防通所リハビリテーション事業所</t>
  </si>
  <si>
    <t>介護予防認知症対応型通所介護事業所</t>
  </si>
  <si>
    <t>通所型サービス事業所</t>
  </si>
  <si>
    <t>介護通所系</t>
    <rPh sb="0" eb="2">
      <t>かいご</t>
    </rPh>
    <rPh sb="2" eb="4">
      <t>つうしょ</t>
    </rPh>
    <rPh sb="4" eb="5">
      <t>けい</t>
    </rPh>
    <phoneticPr fontId="1" type="Hiragana"/>
  </si>
  <si>
    <t>--介護入所系</t>
    <rPh sb="6" eb="7">
      <t>けい</t>
    </rPh>
    <phoneticPr fontId="1" type="Hiragana"/>
  </si>
  <si>
    <t>訪問介護事業所</t>
  </si>
  <si>
    <t>--介護訪問系</t>
    <rPh sb="4" eb="6">
      <t>ほうもん</t>
    </rPh>
    <rPh sb="6" eb="7">
      <t>けい</t>
    </rPh>
    <phoneticPr fontId="1" type="Hiragana"/>
  </si>
  <si>
    <t>定期巡回・随時対応型訪問介護看護事業所</t>
  </si>
  <si>
    <t>居宅介護支援事業所</t>
  </si>
  <si>
    <t>訪問型サービス事業所</t>
  </si>
  <si>
    <t>主たる対象事業所名</t>
    <rPh sb="0" eb="1">
      <t>しゅ</t>
    </rPh>
    <rPh sb="3" eb="5">
      <t>たいしょう</t>
    </rPh>
    <rPh sb="5" eb="8">
      <t>じぎょうしょ</t>
    </rPh>
    <rPh sb="8" eb="9">
      <t>めい</t>
    </rPh>
    <phoneticPr fontId="1" type="Hiragana"/>
  </si>
  <si>
    <t>介護予防福祉用具貸与事業所</t>
  </si>
  <si>
    <t>障害入所系</t>
    <rPh sb="0" eb="2">
      <t>しょうがい</t>
    </rPh>
    <rPh sb="2" eb="4">
      <t>にゅうしょ</t>
    </rPh>
    <rPh sb="4" eb="5">
      <t>けい</t>
    </rPh>
    <phoneticPr fontId="1" type="Hiragana"/>
  </si>
  <si>
    <t>共同生活援助事業所</t>
  </si>
  <si>
    <t>短期入所事業所</t>
  </si>
  <si>
    <t>児童発達支援事業所</t>
  </si>
  <si>
    <t>医療型児童発達支援事業所</t>
  </si>
  <si>
    <t>放課後等デイサービス事業所</t>
  </si>
  <si>
    <t>生活介護事業所</t>
  </si>
  <si>
    <t>自立訓練（生活訓練）事業所</t>
  </si>
  <si>
    <t>介護老人福祉施設</t>
  </si>
  <si>
    <t>就労移行支援事業所</t>
  </si>
  <si>
    <t>社会的雇用事業所</t>
  </si>
  <si>
    <r>
      <t>1. 令和5年度光熱費（利用者負担額</t>
    </r>
    <r>
      <rPr>
        <sz val="11"/>
        <color auto="1"/>
        <rFont val="游ゴシック"/>
      </rPr>
      <t>等を除く）　</t>
    </r>
    <r>
      <rPr>
        <b/>
        <sz val="11"/>
        <color rgb="FFFF0000"/>
        <rFont val="游ゴシック"/>
      </rPr>
      <t>※R４と同じ期間分のみ入力（R４が12月開設なら、R５も12月～3月を入力）</t>
    </r>
    <rPh sb="3" eb="5">
      <t>れいわ</t>
    </rPh>
    <rPh sb="6" eb="8">
      <t>ねんど</t>
    </rPh>
    <rPh sb="8" eb="11">
      <t>こうねつひ</t>
    </rPh>
    <rPh sb="18" eb="19">
      <t>とう</t>
    </rPh>
    <rPh sb="28" eb="29">
      <t>おな</t>
    </rPh>
    <rPh sb="30" eb="32">
      <t>きかん</t>
    </rPh>
    <rPh sb="32" eb="33">
      <t>ぶん</t>
    </rPh>
    <rPh sb="35" eb="37">
      <t>にゅうりょく</t>
    </rPh>
    <rPh sb="43" eb="44">
      <t>がつ</t>
    </rPh>
    <rPh sb="44" eb="46">
      <t>かいせつ</t>
    </rPh>
    <rPh sb="54" eb="55">
      <t>がつ</t>
    </rPh>
    <rPh sb="57" eb="58">
      <t>がつ</t>
    </rPh>
    <rPh sb="59" eb="61">
      <t>にゅうりょく</t>
    </rPh>
    <phoneticPr fontId="1" type="Hiragana"/>
  </si>
  <si>
    <t>障害通所系</t>
    <rPh sb="0" eb="2">
      <t>しょうがい</t>
    </rPh>
    <rPh sb="2" eb="4">
      <t>つうしょ</t>
    </rPh>
    <rPh sb="4" eb="5">
      <t>けい</t>
    </rPh>
    <phoneticPr fontId="1" type="Hiragana"/>
  </si>
  <si>
    <t>--障害入所系</t>
    <rPh sb="2" eb="4">
      <t>しょうがい</t>
    </rPh>
    <rPh sb="4" eb="6">
      <t>にゅうしょ</t>
    </rPh>
    <rPh sb="6" eb="7">
      <t>けい</t>
    </rPh>
    <phoneticPr fontId="1" type="Hiragana"/>
  </si>
  <si>
    <t>保育所等訪問支援事業所</t>
  </si>
  <si>
    <t>居宅介護事業所</t>
  </si>
  <si>
    <t>--障害訪問系</t>
    <rPh sb="2" eb="4">
      <t>しょうがい</t>
    </rPh>
    <rPh sb="4" eb="6">
      <t>ほうもん</t>
    </rPh>
    <rPh sb="6" eb="7">
      <t>けい</t>
    </rPh>
    <phoneticPr fontId="1" type="Hiragana"/>
  </si>
  <si>
    <t>重度訪問介護事業所</t>
  </si>
  <si>
    <t>同行援護事業所</t>
  </si>
  <si>
    <t>行動援護事業所</t>
  </si>
  <si>
    <t>就労定着支援事業所</t>
  </si>
  <si>
    <t>C_算定する建物の住所：</t>
    <rPh sb="2" eb="4">
      <t>さんてい</t>
    </rPh>
    <rPh sb="6" eb="8">
      <t>たてもの</t>
    </rPh>
    <rPh sb="9" eb="11">
      <t>じゅうしょ</t>
    </rPh>
    <phoneticPr fontId="1" type="Hiragana"/>
  </si>
  <si>
    <t>相談支援（地域移行・地域定着・計画相談・障害児相談）事業所</t>
  </si>
  <si>
    <t>障害訪問系</t>
    <rPh sb="0" eb="2">
      <t>しょうがい</t>
    </rPh>
    <rPh sb="2" eb="4">
      <t>ほうもん</t>
    </rPh>
    <rPh sb="4" eb="5">
      <t>けい</t>
    </rPh>
    <phoneticPr fontId="1" type="Hiragana"/>
  </si>
  <si>
    <r>
      <t>(1)</t>
    </r>
    <r>
      <rPr>
        <sz val="11"/>
        <color auto="1"/>
        <rFont val="游ゴシック"/>
      </rPr>
      <t xml:space="preserve">大阪府社会福祉施設等物価高騰対策一時支援金事業（第2弾）       </t>
    </r>
    <rPh sb="3" eb="6">
      <t>おおさかふ</t>
    </rPh>
    <rPh sb="6" eb="8">
      <t>しゃかい</t>
    </rPh>
    <rPh sb="8" eb="10">
      <t>ふくし</t>
    </rPh>
    <rPh sb="10" eb="12">
      <t>しせつ</t>
    </rPh>
    <rPh sb="12" eb="13">
      <t>とう</t>
    </rPh>
    <rPh sb="13" eb="15">
      <t>ぶっか</t>
    </rPh>
    <rPh sb="15" eb="17">
      <t>こうとう</t>
    </rPh>
    <rPh sb="17" eb="19">
      <t>たいさく</t>
    </rPh>
    <rPh sb="19" eb="21">
      <t>いちじ</t>
    </rPh>
    <rPh sb="21" eb="24">
      <t>しえんきん</t>
    </rPh>
    <rPh sb="24" eb="26">
      <t>じぎょう</t>
    </rPh>
    <rPh sb="27" eb="28">
      <t>だい</t>
    </rPh>
    <rPh sb="29" eb="30">
      <t>だん</t>
    </rPh>
    <phoneticPr fontId="1" type="Hiragana"/>
  </si>
  <si>
    <r>
      <t>サービス種別</t>
    </r>
    <r>
      <rPr>
        <sz val="8"/>
        <color theme="1"/>
        <rFont val="游ゴシック"/>
      </rPr>
      <t>（リストより選択）</t>
    </r>
    <rPh sb="4" eb="6">
      <t>しゅべつ</t>
    </rPh>
    <rPh sb="12" eb="14">
      <t>せんたく</t>
    </rPh>
    <phoneticPr fontId="1" type="Hiragana"/>
  </si>
  <si>
    <t>円       ①</t>
    <rPh sb="0" eb="1">
      <t>えん</t>
    </rPh>
    <phoneticPr fontId="1" type="Hiragana"/>
  </si>
  <si>
    <t>円       ②</t>
    <rPh sb="0" eb="1">
      <t>えん</t>
    </rPh>
    <phoneticPr fontId="1" type="Hiragana"/>
  </si>
  <si>
    <t>（1,000円未満切り捨て）</t>
    <rPh sb="6" eb="7">
      <t>えん</t>
    </rPh>
    <rPh sb="7" eb="9">
      <t>みまん</t>
    </rPh>
    <rPh sb="9" eb="10">
      <t>き</t>
    </rPh>
    <rPh sb="11" eb="12">
      <t>す</t>
    </rPh>
    <phoneticPr fontId="1" type="Hiragana"/>
  </si>
  <si>
    <t>地域密着型介護老人福祉施設</t>
  </si>
  <si>
    <t>介護予防訪問リハビリテーション事業所</t>
  </si>
  <si>
    <t>訪問看護事業所</t>
  </si>
  <si>
    <t>介護予防訪問看護事業所</t>
  </si>
  <si>
    <t>認知症対応型共同生活介護事業所</t>
  </si>
  <si>
    <r>
      <t>1. 令和5年度光熱費（利用者負担額</t>
    </r>
    <r>
      <rPr>
        <sz val="11"/>
        <color auto="1"/>
        <rFont val="游ゴシック"/>
      </rPr>
      <t>等を除く）</t>
    </r>
    <rPh sb="3" eb="5">
      <t>れいわ</t>
    </rPh>
    <rPh sb="6" eb="8">
      <t>ねんど</t>
    </rPh>
    <rPh sb="8" eb="11">
      <t>こうねつひ</t>
    </rPh>
    <rPh sb="18" eb="19">
      <t>とう</t>
    </rPh>
    <phoneticPr fontId="1" type="Hiragana"/>
  </si>
  <si>
    <r>
      <t>2.令和3年度光熱費（利用者負担額</t>
    </r>
    <r>
      <rPr>
        <sz val="11"/>
        <color auto="1"/>
        <rFont val="游ゴシック"/>
      </rPr>
      <t>等を除く）</t>
    </r>
    <rPh sb="2" eb="4">
      <t>れいわ</t>
    </rPh>
    <rPh sb="5" eb="6">
      <t>ねん</t>
    </rPh>
    <rPh sb="6" eb="7">
      <t>ど</t>
    </rPh>
    <rPh sb="7" eb="10">
      <t>こうねつひ</t>
    </rPh>
    <rPh sb="17" eb="18">
      <t>とう</t>
    </rPh>
    <phoneticPr fontId="1" type="Hiragana"/>
  </si>
  <si>
    <r>
      <t>3. 令和5年度中に受けた</t>
    </r>
    <r>
      <rPr>
        <sz val="11"/>
        <color theme="1"/>
        <rFont val="游ゴシック"/>
      </rPr>
      <t>物価高騰に係る府支援金</t>
    </r>
    <rPh sb="3" eb="5">
      <t>れいわ</t>
    </rPh>
    <rPh sb="6" eb="8">
      <t>ねんど</t>
    </rPh>
    <rPh sb="8" eb="9">
      <t>ちゅう</t>
    </rPh>
    <rPh sb="10" eb="11">
      <t>う</t>
    </rPh>
    <rPh sb="13" eb="15">
      <t>ぶっか</t>
    </rPh>
    <rPh sb="15" eb="17">
      <t>こうとう</t>
    </rPh>
    <rPh sb="18" eb="19">
      <t>かか</t>
    </rPh>
    <rPh sb="20" eb="21">
      <t>ふ</t>
    </rPh>
    <rPh sb="21" eb="24">
      <t>しえんきん</t>
    </rPh>
    <phoneticPr fontId="1" type="Hiragana"/>
  </si>
  <si>
    <r>
      <t>4. 令和5年度中に受けた</t>
    </r>
    <r>
      <rPr>
        <sz val="11"/>
        <color theme="1"/>
        <rFont val="游ゴシック"/>
      </rPr>
      <t>物価高騰に係る市支援金</t>
    </r>
    <rPh sb="3" eb="5">
      <t>れいわ</t>
    </rPh>
    <rPh sb="6" eb="8">
      <t>ねんど</t>
    </rPh>
    <rPh sb="8" eb="9">
      <t>ちゅう</t>
    </rPh>
    <rPh sb="10" eb="11">
      <t>う</t>
    </rPh>
    <rPh sb="13" eb="15">
      <t>ぶっか</t>
    </rPh>
    <rPh sb="15" eb="17">
      <t>こうとう</t>
    </rPh>
    <rPh sb="18" eb="19">
      <t>かか</t>
    </rPh>
    <rPh sb="20" eb="21">
      <t>し</t>
    </rPh>
    <rPh sb="21" eb="24">
      <t>しえんきん</t>
    </rPh>
    <phoneticPr fontId="1" type="Hiragana"/>
  </si>
  <si>
    <r>
      <t>2.令和3年度・令和4年度光熱費（利用者負担額</t>
    </r>
    <r>
      <rPr>
        <sz val="11"/>
        <color auto="1"/>
        <rFont val="游ゴシック"/>
      </rPr>
      <t>等を除く）</t>
    </r>
    <r>
      <rPr>
        <b/>
        <sz val="11"/>
        <color rgb="FFFF0000"/>
        <rFont val="游ゴシック"/>
      </rPr>
      <t>※開設月から１２か月分を入力</t>
    </r>
    <rPh sb="2" eb="4">
      <t>れいわ</t>
    </rPh>
    <rPh sb="5" eb="6">
      <t>ねん</t>
    </rPh>
    <rPh sb="6" eb="7">
      <t>ど</t>
    </rPh>
    <rPh sb="8" eb="10">
      <t>れいわ</t>
    </rPh>
    <rPh sb="11" eb="13">
      <t>ねんど</t>
    </rPh>
    <rPh sb="13" eb="16">
      <t>こうねつひ</t>
    </rPh>
    <rPh sb="23" eb="24">
      <t>とう</t>
    </rPh>
    <rPh sb="29" eb="31">
      <t>かいせつ</t>
    </rPh>
    <rPh sb="31" eb="32">
      <t>づき</t>
    </rPh>
    <rPh sb="37" eb="38">
      <t>げつ</t>
    </rPh>
    <rPh sb="38" eb="39">
      <t>ぶん</t>
    </rPh>
    <rPh sb="40" eb="42">
      <t>にゅうりょく</t>
    </rPh>
    <phoneticPr fontId="1" type="Hiragana"/>
  </si>
  <si>
    <r>
      <t>(2)</t>
    </r>
    <r>
      <rPr>
        <sz val="11"/>
        <color auto="1"/>
        <rFont val="游ゴシック"/>
      </rPr>
      <t xml:space="preserve">大阪府社会福祉施設等物価高騰対策一時支援金事業（第3弾）　   </t>
    </r>
    <rPh sb="3" eb="6">
      <t>おおさかふ</t>
    </rPh>
    <rPh sb="6" eb="8">
      <t>しゃかい</t>
    </rPh>
    <rPh sb="8" eb="10">
      <t>ふくし</t>
    </rPh>
    <rPh sb="10" eb="12">
      <t>しせつ</t>
    </rPh>
    <rPh sb="12" eb="13">
      <t>とう</t>
    </rPh>
    <rPh sb="13" eb="15">
      <t>ぶっか</t>
    </rPh>
    <rPh sb="15" eb="17">
      <t>こうとう</t>
    </rPh>
    <rPh sb="17" eb="19">
      <t>たいさく</t>
    </rPh>
    <rPh sb="19" eb="21">
      <t>いちじ</t>
    </rPh>
    <rPh sb="21" eb="24">
      <t>しえんきん</t>
    </rPh>
    <rPh sb="24" eb="26">
      <t>じぎょう</t>
    </rPh>
    <rPh sb="27" eb="28">
      <t>だい</t>
    </rPh>
    <rPh sb="29" eb="30">
      <t>だん</t>
    </rPh>
    <phoneticPr fontId="1" type="Hiragana"/>
  </si>
  <si>
    <r>
      <t>2.令和4年度光熱費（利用者負担額</t>
    </r>
    <r>
      <rPr>
        <sz val="11"/>
        <color auto="1"/>
        <rFont val="游ゴシック"/>
      </rPr>
      <t>等を除く）　</t>
    </r>
    <r>
      <rPr>
        <b/>
        <sz val="11"/>
        <color rgb="FFFF0000"/>
        <rFont val="游ゴシック"/>
      </rPr>
      <t>※開設月から年度末までを記入</t>
    </r>
    <rPh sb="2" eb="4">
      <t>れいわ</t>
    </rPh>
    <rPh sb="5" eb="7">
      <t>ねんど</t>
    </rPh>
    <rPh sb="7" eb="10">
      <t>こうねつひ</t>
    </rPh>
    <rPh sb="17" eb="18">
      <t>とう</t>
    </rPh>
    <rPh sb="24" eb="26">
      <t>かいせつ</t>
    </rPh>
    <rPh sb="26" eb="27">
      <t>づき</t>
    </rPh>
    <rPh sb="29" eb="32">
      <t>ねんどまつ</t>
    </rPh>
    <rPh sb="35" eb="37">
      <t>きにゅう</t>
    </rPh>
    <phoneticPr fontId="1" type="Hiragana"/>
  </si>
  <si>
    <r>
      <t>支給支援金額</t>
    </r>
    <r>
      <rPr>
        <sz val="11"/>
        <color auto="1"/>
        <rFont val="游ゴシック"/>
      </rPr>
      <t>（①-②)(月数換算)× 1/2-③-④  =</t>
    </r>
    <rPh sb="0" eb="2">
      <t>しきゅう</t>
    </rPh>
    <rPh sb="2" eb="5">
      <t>しえんきん</t>
    </rPh>
    <rPh sb="5" eb="6">
      <t>がく</t>
    </rPh>
    <phoneticPr fontId="1" type="Hiragana"/>
  </si>
  <si>
    <t>--介護訪問系</t>
    <rPh sb="4" eb="6">
      <t>ほうもん</t>
    </rPh>
    <phoneticPr fontId="1" type="Hiragana"/>
  </si>
  <si>
    <t>介護予防特定施設入居者生活介護事業所</t>
  </si>
  <si>
    <t>特定福祉用具販売</t>
  </si>
  <si>
    <t>特定介護予防福祉用具販売</t>
  </si>
  <si>
    <t>就労継続支援（Ａ型）事業所</t>
  </si>
  <si>
    <t>就労継続支援（Ｂ型）事業所</t>
  </si>
  <si>
    <t>--障害訪問系</t>
  </si>
  <si>
    <t>--介護通所系</t>
  </si>
  <si>
    <t>--障害入所系</t>
    <rPh sb="2" eb="4">
      <t>しょうがい</t>
    </rPh>
    <rPh sb="4" eb="6">
      <t>にゅうしょ</t>
    </rPh>
    <phoneticPr fontId="1" type="Hiragana"/>
  </si>
  <si>
    <t>--障害通所系</t>
    <rPh sb="2" eb="4">
      <t>しょうがい</t>
    </rPh>
    <rPh sb="4" eb="6">
      <t>つうしょ</t>
    </rPh>
    <phoneticPr fontId="1" type="Hiragana"/>
  </si>
  <si>
    <t>A_主たる事業所区分：</t>
    <rPh sb="2" eb="3">
      <t>しゅ</t>
    </rPh>
    <rPh sb="5" eb="8">
      <t>じぎょうしょ</t>
    </rPh>
    <rPh sb="8" eb="10">
      <t>くぶん</t>
    </rPh>
    <phoneticPr fontId="1" type="Hiragana"/>
  </si>
  <si>
    <t>B_主たる対象事業所名：</t>
    <rPh sb="2" eb="3">
      <t>しゅ</t>
    </rPh>
    <rPh sb="5" eb="7">
      <t>たいしょう</t>
    </rPh>
    <rPh sb="7" eb="10">
      <t>じぎょうしょ</t>
    </rPh>
    <rPh sb="10" eb="11">
      <t>めい</t>
    </rPh>
    <phoneticPr fontId="1" type="Hiragana"/>
  </si>
  <si>
    <t>D_算定するサービスの種類：</t>
    <rPh sb="2" eb="4">
      <t>さんてい</t>
    </rPh>
    <rPh sb="11" eb="13">
      <t>しゅるい</t>
    </rPh>
    <phoneticPr fontId="1" type="Hiragana"/>
  </si>
  <si>
    <t>■令和3年4月以前に開設の場合はこちら</t>
  </si>
  <si>
    <t>■令和3年4月2日から令和4年4月30日の期間に開設の場合はこちら</t>
  </si>
  <si>
    <t>　箕面市介護・障害福祉施設等光熱費高騰対策支援金計算シート</t>
    <rPh sb="24" eb="26">
      <t>けいさん</t>
    </rPh>
    <phoneticPr fontId="1" type="Hiragana"/>
  </si>
  <si>
    <t>　申請をされない場合は、下記内容を入力の上、Logoフォームにて回答をお願いいたします。</t>
    <rPh sb="12" eb="14">
      <t>かき</t>
    </rPh>
    <rPh sb="14" eb="16">
      <t>ないよう</t>
    </rPh>
    <rPh sb="17" eb="19">
      <t>にゅうりょく</t>
    </rPh>
    <rPh sb="20" eb="21">
      <t>うえ</t>
    </rPh>
    <rPh sb="32" eb="34">
      <t>かいとう</t>
    </rPh>
    <rPh sb="36" eb="37">
      <t>ねが</t>
    </rPh>
    <phoneticPr fontId="1" type="Hiragana"/>
  </si>
  <si>
    <t>　サービス種類：</t>
    <rPh sb="5" eb="7">
      <t>しゅるい</t>
    </rPh>
    <phoneticPr fontId="1" type="Hiragana"/>
  </si>
  <si>
    <t>▶入力シートを選択いただき、計算シートを作成ください。</t>
    <rPh sb="1" eb="3">
      <t>にゅうりょく</t>
    </rPh>
    <rPh sb="7" eb="9">
      <t>せんたく</t>
    </rPh>
    <rPh sb="14" eb="16">
      <t>けいさん</t>
    </rPh>
    <rPh sb="20" eb="22">
      <t>さくせい</t>
    </rPh>
    <phoneticPr fontId="1" type="Hiragana"/>
  </si>
  <si>
    <t>　※今回の箕面市介護・障害福祉施設等光熱費高騰対策支援金の申請について、</t>
    <rPh sb="2" eb="4">
      <t>こんかい</t>
    </rPh>
    <phoneticPr fontId="1" type="Hiragana"/>
  </si>
  <si>
    <r>
      <t>(3)</t>
    </r>
    <r>
      <rPr>
        <sz val="11"/>
        <color auto="1"/>
        <rFont val="游ゴシック"/>
      </rPr>
      <t>箕面市社会福祉施設等物価対策支援金事業</t>
    </r>
    <r>
      <rPr>
        <sz val="8"/>
        <color auto="1"/>
        <rFont val="游ゴシック"/>
      </rPr>
      <t>（(1)と(2)の対象外の施設を対象）</t>
    </r>
    <rPh sb="3" eb="6">
      <t>みのおし</t>
    </rPh>
    <rPh sb="6" eb="8">
      <t>しゃかい</t>
    </rPh>
    <rPh sb="8" eb="10">
      <t>ふくし</t>
    </rPh>
    <rPh sb="10" eb="12">
      <t>しせつ</t>
    </rPh>
    <rPh sb="12" eb="13">
      <t>とう</t>
    </rPh>
    <rPh sb="13" eb="15">
      <t>ぶっか</t>
    </rPh>
    <rPh sb="15" eb="17">
      <t>たいさく</t>
    </rPh>
    <rPh sb="17" eb="20">
      <t>しえんきん</t>
    </rPh>
    <rPh sb="20" eb="22">
      <t>じぎょう</t>
    </rPh>
    <phoneticPr fontId="1" type="Hiragana"/>
  </si>
  <si>
    <t>※R４の運営月数</t>
    <rPh sb="4" eb="6">
      <t>うんえい</t>
    </rPh>
    <rPh sb="6" eb="7">
      <t>つき</t>
    </rPh>
    <rPh sb="7" eb="8">
      <t>すう</t>
    </rPh>
    <phoneticPr fontId="1" type="Hiragana"/>
  </si>
  <si>
    <t>--介護入所系</t>
    <rPh sb="4" eb="6">
      <t>にゅうしょ</t>
    </rPh>
    <phoneticPr fontId="1" type="Hiragana"/>
  </si>
  <si>
    <t>軽費老人ホーム</t>
    <rPh sb="0" eb="2">
      <t>けいひ</t>
    </rPh>
    <rPh sb="2" eb="4">
      <t>ろうじん</t>
    </rPh>
    <phoneticPr fontId="1" type="Hiragana"/>
  </si>
  <si>
    <t>■令和4年5月1日から令和5年3月1日の期間に開設の場合</t>
    <rPh sb="1" eb="3">
      <t>れいわ</t>
    </rPh>
    <rPh sb="4" eb="5">
      <t>ねん</t>
    </rPh>
    <rPh sb="6" eb="7">
      <t>がつ</t>
    </rPh>
    <rPh sb="8" eb="9">
      <t>にち</t>
    </rPh>
    <rPh sb="11" eb="13">
      <t>れいわ</t>
    </rPh>
    <rPh sb="14" eb="15">
      <t>ねん</t>
    </rPh>
    <rPh sb="16" eb="17">
      <t>がつ</t>
    </rPh>
    <rPh sb="18" eb="19">
      <t>にち</t>
    </rPh>
    <rPh sb="20" eb="22">
      <t>きかん</t>
    </rPh>
    <rPh sb="23" eb="25">
      <t>かいせつ</t>
    </rPh>
    <rPh sb="26" eb="28">
      <t>ばあい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</si>
</sst>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4"/>
      <color theme="1"/>
      <name val="游ゴシック"/>
      <family val="3"/>
      <scheme val="minor"/>
    </font>
    <font>
      <u/>
      <sz val="11"/>
      <color indexed="12"/>
      <name val="游ゴシック"/>
      <family val="3"/>
      <scheme val="minor"/>
    </font>
    <font>
      <sz val="10"/>
      <color auto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0"/>
      <color theme="0" tint="-0.5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0" tint="-0.5"/>
      <name val="游ゴシック"/>
      <family val="3"/>
      <scheme val="minor"/>
    </font>
    <font>
      <sz val="11"/>
      <color theme="0" tint="-0.35"/>
      <name val="游ゴシック"/>
      <family val="3"/>
      <scheme val="minor"/>
    </font>
    <font>
      <sz val="10"/>
      <color theme="0" tint="-0.35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1"/>
      <color auto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11"/>
      <color theme="0" tint="-0.1400000000000000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4" tint="0.8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2" borderId="3" xfId="0" quotePrefix="1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horizontal="center" vertical="top"/>
      <protection locked="0"/>
    </xf>
    <xf numFmtId="0" fontId="4" fillId="2" borderId="3" xfId="0" quotePrefix="1" applyFont="1" applyFill="1" applyBorder="1" applyAlignment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2" borderId="7" xfId="0" applyFont="1" applyFill="1" applyBorder="1" applyAlignment="1" applyProtection="1">
      <alignment vertical="center"/>
      <protection locked="0"/>
    </xf>
    <xf numFmtId="38" fontId="9" fillId="0" borderId="3" xfId="1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8" fontId="9" fillId="0" borderId="7" xfId="1" applyFont="1" applyBorder="1" applyAlignment="1" applyProtection="1">
      <alignment vertical="center"/>
      <protection locked="0"/>
    </xf>
    <xf numFmtId="38" fontId="0" fillId="0" borderId="8" xfId="1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38" fontId="9" fillId="0" borderId="9" xfId="1" applyFont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7" fillId="0" borderId="4" xfId="0" applyFont="1" applyBorder="1" applyProtection="1">
      <alignment vertical="center"/>
      <protection locked="0"/>
    </xf>
    <xf numFmtId="38" fontId="7" fillId="3" borderId="4" xfId="1" applyFont="1" applyFill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38" fontId="10" fillId="0" borderId="0" xfId="1" applyFont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38" fontId="0" fillId="3" borderId="4" xfId="1" applyFont="1" applyFill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38" fontId="0" fillId="0" borderId="12" xfId="1" applyFont="1" applyBorder="1" applyAlignment="1" applyProtection="1">
      <alignment horizontal="right" vertical="center"/>
    </xf>
    <xf numFmtId="38" fontId="0" fillId="0" borderId="13" xfId="1" applyFont="1" applyBorder="1" applyProtection="1">
      <alignment vertical="center"/>
    </xf>
    <xf numFmtId="38" fontId="0" fillId="0" borderId="4" xfId="1" applyFont="1" applyBorder="1" applyProtection="1">
      <alignment vertical="center"/>
    </xf>
    <xf numFmtId="38" fontId="0" fillId="0" borderId="0" xfId="1" applyFont="1" applyProtection="1">
      <alignment vertical="center"/>
      <protection locked="0"/>
    </xf>
    <xf numFmtId="38" fontId="7" fillId="3" borderId="8" xfId="1" applyFont="1" applyFill="1" applyBorder="1" applyProtection="1">
      <alignment vertical="center"/>
      <protection locked="0"/>
    </xf>
    <xf numFmtId="38" fontId="0" fillId="0" borderId="13" xfId="1" applyFont="1" applyBorder="1" applyAlignment="1" applyProtection="1">
      <alignment horizontal="right" vertical="center"/>
    </xf>
    <xf numFmtId="38" fontId="12" fillId="0" borderId="0" xfId="1" applyFont="1" applyAlignment="1" applyProtection="1">
      <alignment horizontal="right" vertical="center"/>
    </xf>
    <xf numFmtId="38" fontId="0" fillId="0" borderId="14" xfId="1" applyFont="1" applyBorder="1" applyProtection="1">
      <alignment vertical="center"/>
    </xf>
    <xf numFmtId="0" fontId="7" fillId="0" borderId="8" xfId="0" applyFont="1" applyFill="1" applyBorder="1" applyAlignment="1" applyProtection="1">
      <alignment horizontal="left" vertical="center" shrinkToFit="1"/>
      <protection locked="0"/>
    </xf>
    <xf numFmtId="0" fontId="7" fillId="0" borderId="15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0" fillId="4" borderId="0" xfId="0" applyFont="1" applyFill="1" applyAlignment="1">
      <alignment horizontal="left" vertical="center"/>
    </xf>
    <xf numFmtId="38" fontId="0" fillId="3" borderId="4" xfId="1" applyFont="1" applyFill="1" applyBorder="1">
      <alignment vertical="center"/>
    </xf>
    <xf numFmtId="38" fontId="10" fillId="0" borderId="0" xfId="1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Border="1" applyAlignment="1">
      <alignment horizontal="right" vertical="center"/>
    </xf>
    <xf numFmtId="0" fontId="0" fillId="0" borderId="12" xfId="0" applyBorder="1">
      <alignment vertical="center"/>
    </xf>
    <xf numFmtId="38" fontId="12" fillId="0" borderId="0" xfId="1" applyFont="1" applyAlignment="1">
      <alignment horizontal="right" vertical="center"/>
    </xf>
    <xf numFmtId="38" fontId="0" fillId="0" borderId="4" xfId="1" applyFont="1" applyBorder="1">
      <alignment vertical="center"/>
    </xf>
    <xf numFmtId="38" fontId="0" fillId="0" borderId="0" xfId="1" applyFont="1">
      <alignment vertical="center"/>
    </xf>
    <xf numFmtId="38" fontId="0" fillId="0" borderId="13" xfId="1" applyFont="1" applyBorder="1">
      <alignment vertical="center"/>
    </xf>
    <xf numFmtId="38" fontId="7" fillId="3" borderId="8" xfId="1" applyFont="1" applyFill="1" applyBorder="1">
      <alignment vertical="center"/>
    </xf>
    <xf numFmtId="38" fontId="0" fillId="0" borderId="13" xfId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2">
    <cellStyle name="標準" xfId="0" builtinId="0"/>
    <cellStyle name="桁区切り" xfId="1" builtinId="6"/>
  </cellStyles>
  <dxfs count="17">
    <dxf>
      <font>
        <color rgb="FFFF0000"/>
      </font>
      <fill>
        <patternFill patternType="solid">
          <bgColor theme="0"/>
        </patternFill>
      </fill>
    </dxf>
    <dxf>
      <fill>
        <patternFill>
          <bgColor rgb="FFFF99CC"/>
        </patternFill>
      </fill>
    </dxf>
    <dxf>
      <fill>
        <patternFill patternType="solid">
          <bgColor rgb="FF00B0F0"/>
        </patternFill>
      </fill>
    </dxf>
    <dxf>
      <font>
        <color rgb="FFFF0000"/>
      </font>
      <fill>
        <patternFill patternType="solid">
          <bgColor theme="0"/>
        </patternFill>
      </fill>
    </dxf>
    <dxf>
      <fill>
        <patternFill>
          <bgColor rgb="FFFF99CC"/>
        </patternFill>
      </fill>
    </dxf>
    <dxf>
      <fill>
        <patternFill patternType="solid">
          <bgColor rgb="FF00B0F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ill>
        <patternFill>
          <bgColor rgb="FFFF99CC"/>
        </patternFill>
      </fill>
    </dxf>
    <dxf>
      <fill>
        <patternFill patternType="solid">
          <bgColor rgb="FF00B0F0"/>
        </patternFill>
      </fill>
    </dxf>
    <dxf>
      <font>
        <color rgb="FFFF0000"/>
      </font>
      <fill>
        <patternFill patternType="solid">
          <bgColor theme="0"/>
        </patternFill>
      </fill>
    </dxf>
    <dxf>
      <fill>
        <patternFill>
          <bgColor rgb="FFFF99CC"/>
        </patternFill>
      </fill>
    </dxf>
    <dxf>
      <fill>
        <patternFill patternType="solid">
          <bgColor rgb="FF00B0F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85725</xdr:colOff>
          <xdr:row>16</xdr:row>
          <xdr:rowOff>17780</xdr:rowOff>
        </xdr:from>
        <xdr:to xmlns:xdr="http://schemas.openxmlformats.org/drawingml/2006/spreadsheetDrawing">
          <xdr:col>5</xdr:col>
          <xdr:colOff>360045</xdr:colOff>
          <xdr:row>16</xdr:row>
          <xdr:rowOff>303530</xdr:rowOff>
        </xdr:to>
        <xdr:sp textlink="">
          <xdr:nvSpPr>
            <xdr:cNvPr id="9218" name="チェック 2" hidden="1">
              <a:extLst>
                <a:ext uri="{63B3BB69-23CF-44E3-9099-C40C66FF867C}">
                  <a14:compatExt spid="_x0000_s92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14575" y="3980180"/>
              <a:ext cx="176022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230505</xdr:colOff>
          <xdr:row>16</xdr:row>
          <xdr:rowOff>19050</xdr:rowOff>
        </xdr:from>
        <xdr:to xmlns:xdr="http://schemas.openxmlformats.org/drawingml/2006/spreadsheetDrawing">
          <xdr:col>9</xdr:col>
          <xdr:colOff>581025</xdr:colOff>
          <xdr:row>16</xdr:row>
          <xdr:rowOff>312420</xdr:rowOff>
        </xdr:to>
        <xdr:sp textlink="">
          <xdr:nvSpPr>
            <xdr:cNvPr id="9219" name="チェック 3" hidden="1">
              <a:extLst>
                <a:ext uri="{63B3BB69-23CF-44E3-9099-C40C66FF867C}">
                  <a14:compatExt spid="_x0000_s9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88205" y="3981450"/>
              <a:ext cx="2579370" cy="2933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208280</xdr:colOff>
          <xdr:row>16</xdr:row>
          <xdr:rowOff>39370</xdr:rowOff>
        </xdr:from>
        <xdr:to xmlns:xdr="http://schemas.openxmlformats.org/drawingml/2006/spreadsheetDrawing">
          <xdr:col>12</xdr:col>
          <xdr:colOff>556895</xdr:colOff>
          <xdr:row>17</xdr:row>
          <xdr:rowOff>8890</xdr:rowOff>
        </xdr:to>
        <xdr:sp textlink="">
          <xdr:nvSpPr>
            <xdr:cNvPr id="9220" name="チェック 4" hidden="1">
              <a:extLst>
                <a:ext uri="{63B3BB69-23CF-44E3-9099-C40C66FF867C}">
                  <a14:compatExt spid="_x0000_s9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94830" y="4001770"/>
              <a:ext cx="2577465" cy="29337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7</xdr:col>
      <xdr:colOff>475615</xdr:colOff>
      <xdr:row>3</xdr:row>
      <xdr:rowOff>162560</xdr:rowOff>
    </xdr:from>
    <xdr:to xmlns:xdr="http://schemas.openxmlformats.org/drawingml/2006/spreadsheetDrawing">
      <xdr:col>14</xdr:col>
      <xdr:colOff>133350</xdr:colOff>
      <xdr:row>9</xdr:row>
      <xdr:rowOff>113665</xdr:rowOff>
    </xdr:to>
    <xdr:sp macro="" textlink="">
      <xdr:nvSpPr>
        <xdr:cNvPr id="2" name="四角形 6"/>
        <xdr:cNvSpPr/>
      </xdr:nvSpPr>
      <xdr:spPr>
        <a:xfrm>
          <a:off x="5676265" y="1010285"/>
          <a:ext cx="4858385" cy="137985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/>
            <a:t>算定方法等のお問い合わせにつきましては、下記までお願いします。</a:t>
          </a:r>
          <a:endParaRPr kumimoji="1" lang="ja-JP" altLang="en-US"/>
        </a:p>
        <a:p>
          <a:endParaRPr kumimoji="1" lang="ja-JP" altLang="en-US"/>
        </a:p>
        <a:p>
          <a:r>
            <a:rPr kumimoji="1" lang="ja-JP" altLang="en-US"/>
            <a:t>介護保険サービス　：</a:t>
          </a:r>
          <a:r>
            <a:rPr kumimoji="1" lang="ja-JP" altLang="en-US"/>
            <a:t>高齢福祉室　　　　</a:t>
          </a:r>
          <a:r>
            <a:rPr kumimoji="1" lang="ja-JP" altLang="en-US"/>
            <a:t>電話：072-727-9505</a:t>
          </a:r>
          <a:endParaRPr kumimoji="1" lang="ja-JP" altLang="en-US"/>
        </a:p>
        <a:p>
          <a:r>
            <a:rPr kumimoji="1" lang="ja-JP" altLang="en-US"/>
            <a:t>障害福祉サービス　：</a:t>
          </a:r>
          <a:r>
            <a:rPr kumimoji="1" lang="ja-JP" altLang="en-US"/>
            <a:t>障害福祉室　　　　</a:t>
          </a:r>
          <a:r>
            <a:rPr kumimoji="1" lang="ja-JP" altLang="en-US"/>
            <a:t>電話：072-727-9514</a:t>
          </a:r>
          <a:endParaRPr kumimoji="1" lang="ja-JP" altLang="en-US"/>
        </a:p>
        <a:p>
          <a:r>
            <a:rPr kumimoji="1" lang="ja-JP" altLang="en-US"/>
            <a:t>障害児通所サービス：</a:t>
          </a:r>
          <a:r>
            <a:rPr kumimoji="1" lang="ja-JP" altLang="en-US"/>
            <a:t>子どもすこやか室　</a:t>
          </a:r>
          <a:r>
            <a:rPr kumimoji="1" lang="ja-JP" altLang="en-US"/>
            <a:t>電話：072-727-9520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109855</xdr:colOff>
      <xdr:row>0</xdr:row>
      <xdr:rowOff>86995</xdr:rowOff>
    </xdr:from>
    <xdr:to xmlns:xdr="http://schemas.openxmlformats.org/drawingml/2006/spreadsheetDrawing">
      <xdr:col>1</xdr:col>
      <xdr:colOff>415925</xdr:colOff>
      <xdr:row>0</xdr:row>
      <xdr:rowOff>438785</xdr:rowOff>
    </xdr:to>
    <xdr:sp macro="" textlink="">
      <xdr:nvSpPr>
        <xdr:cNvPr id="2" name="四角形 2"/>
        <xdr:cNvSpPr/>
      </xdr:nvSpPr>
      <xdr:spPr>
        <a:xfrm>
          <a:off x="109855" y="86995"/>
          <a:ext cx="1029970" cy="351790"/>
        </a:xfrm>
        <a:prstGeom prst="rect">
          <a:avLst/>
        </a:prstGeom>
        <a:ln w="19050" cap="flat" cmpd="sng" algn="ctr">
          <a:solidFill>
            <a:schemeClr val="accent1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通常パターン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86360</xdr:colOff>
          <xdr:row>1</xdr:row>
          <xdr:rowOff>19050</xdr:rowOff>
        </xdr:from>
        <xdr:to xmlns:xdr="http://schemas.openxmlformats.org/drawingml/2006/spreadsheetDrawing">
          <xdr:col>5</xdr:col>
          <xdr:colOff>610870</xdr:colOff>
          <xdr:row>1</xdr:row>
          <xdr:rowOff>304800</xdr:rowOff>
        </xdr:to>
        <xdr:sp textlink="">
          <xdr:nvSpPr>
            <xdr:cNvPr id="8194" name="チェック 2" hidden="1">
              <a:extLst>
                <a:ext uri="{63B3BB69-23CF-44E3-9099-C40C66FF867C}">
                  <a14:compatExt spid="_x0000_s8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48510" y="561975"/>
              <a:ext cx="176276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231775</xdr:colOff>
          <xdr:row>1</xdr:row>
          <xdr:rowOff>20320</xdr:rowOff>
        </xdr:from>
        <xdr:to xmlns:xdr="http://schemas.openxmlformats.org/drawingml/2006/spreadsheetDrawing">
          <xdr:col>10</xdr:col>
          <xdr:colOff>335280</xdr:colOff>
          <xdr:row>1</xdr:row>
          <xdr:rowOff>314960</xdr:rowOff>
        </xdr:to>
        <xdr:sp textlink="">
          <xdr:nvSpPr>
            <xdr:cNvPr id="8195" name="チェック 3" hidden="1">
              <a:extLst>
                <a:ext uri="{63B3BB69-23CF-44E3-9099-C40C66FF867C}">
                  <a14:compatExt spid="_x0000_s8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51300" y="563245"/>
              <a:ext cx="2580005" cy="29464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15</xdr:col>
      <xdr:colOff>281305</xdr:colOff>
      <xdr:row>44</xdr:row>
      <xdr:rowOff>36195</xdr:rowOff>
    </xdr:from>
    <xdr:to xmlns:xdr="http://schemas.openxmlformats.org/drawingml/2006/spreadsheetDrawing">
      <xdr:col>25</xdr:col>
      <xdr:colOff>522605</xdr:colOff>
      <xdr:row>51</xdr:row>
      <xdr:rowOff>199390</xdr:rowOff>
    </xdr:to>
    <xdr:sp macro="" textlink="">
      <xdr:nvSpPr>
        <xdr:cNvPr id="3" name="四角形 10"/>
        <xdr:cNvSpPr/>
      </xdr:nvSpPr>
      <xdr:spPr>
        <a:xfrm>
          <a:off x="9996805" y="11494770"/>
          <a:ext cx="7099300" cy="18491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〔注意事項〕</a:t>
          </a:r>
          <a:endParaRPr kumimoji="1" lang="ja-JP" altLang="en-US"/>
        </a:p>
        <a:p>
          <a:r>
            <a:rPr kumimoji="1" lang="ja-JP" altLang="en-US"/>
            <a:t>　・黄色の箇所に入力ください。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/>
            <a:t>　・算定する光熱費について、利用</a:t>
          </a:r>
          <a:r>
            <a:rPr kumimoji="1" lang="ja-JP" altLang="en-US">
              <a:solidFill>
                <a:sysClr val="windowText" lastClr="000000"/>
              </a:solidFill>
            </a:rPr>
            <a:t>者負担額（光熱費相当</a:t>
          </a:r>
          <a:r>
            <a:rPr kumimoji="1" lang="ja-JP" altLang="en-US">
              <a:solidFill>
                <a:sysClr val="windowText" lastClr="000000"/>
              </a:solidFill>
            </a:rPr>
            <a:t>分</a:t>
          </a:r>
          <a:r>
            <a:rPr kumimoji="1" lang="ja-JP" altLang="en-US">
              <a:solidFill>
                <a:sysClr val="windowText" lastClr="000000"/>
              </a:solidFill>
            </a:rPr>
            <a:t>）、通常の光熱費以外の費用（切替費用等）、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また</a:t>
          </a:r>
          <a:r>
            <a:rPr kumimoji="1" lang="ja-JP" altLang="en-US">
              <a:solidFill>
                <a:sysClr val="windowText" lastClr="000000"/>
              </a:solidFill>
            </a:rPr>
            <a:t>対象外施設</a:t>
          </a:r>
          <a:r>
            <a:rPr kumimoji="1" lang="ja-JP" altLang="en-US">
              <a:solidFill>
                <a:sysClr val="windowText" lastClr="000000"/>
              </a:solidFill>
            </a:rPr>
            <a:t>にかかる光熱費は、</a:t>
          </a:r>
          <a:r>
            <a:rPr kumimoji="1" lang="ja-JP" altLang="en-US">
              <a:solidFill>
                <a:sysClr val="windowText" lastClr="000000"/>
              </a:solidFill>
            </a:rPr>
            <a:t>算定対象外であるため、</a:t>
          </a:r>
          <a:r>
            <a:rPr kumimoji="1" lang="ja-JP" altLang="en-US">
              <a:solidFill>
                <a:sysClr val="windowText" lastClr="000000"/>
              </a:solidFill>
            </a:rPr>
            <a:t>金額</a:t>
          </a:r>
          <a:r>
            <a:rPr kumimoji="1" lang="ja-JP" altLang="en-US">
              <a:solidFill>
                <a:sysClr val="windowText" lastClr="000000"/>
              </a:solidFill>
            </a:rPr>
            <a:t>から除外してください。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</a:t>
          </a:r>
          <a:r>
            <a:rPr kumimoji="1" lang="ja-JP" altLang="en-US">
              <a:solidFill>
                <a:sysClr val="windowText" lastClr="000000"/>
              </a:solidFill>
            </a:rPr>
            <a:t>・令和５年度または令和３年度に休止期間がある場合は、このシートでは計算できませんので、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個別にお問い合わせください。</a:t>
          </a:r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209550</xdr:colOff>
          <xdr:row>1</xdr:row>
          <xdr:rowOff>40640</xdr:rowOff>
        </xdr:from>
        <xdr:to xmlns:xdr="http://schemas.openxmlformats.org/drawingml/2006/spreadsheetDrawing">
          <xdr:col>13</xdr:col>
          <xdr:colOff>311785</xdr:colOff>
          <xdr:row>2</xdr:row>
          <xdr:rowOff>11430</xdr:rowOff>
        </xdr:to>
        <xdr:sp textlink="">
          <xdr:nvSpPr>
            <xdr:cNvPr id="8197" name="チェック 5" hidden="1">
              <a:extLst>
                <a:ext uri="{63B3BB69-23CF-44E3-9099-C40C66FF867C}">
                  <a14:compatExt spid="_x0000_s8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86450" y="583565"/>
              <a:ext cx="2578735" cy="29464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14</xdr:col>
      <xdr:colOff>237490</xdr:colOff>
      <xdr:row>5</xdr:row>
      <xdr:rowOff>5080</xdr:rowOff>
    </xdr:from>
    <xdr:to xmlns:xdr="http://schemas.openxmlformats.org/drawingml/2006/spreadsheetDrawing">
      <xdr:col>24</xdr:col>
      <xdr:colOff>498475</xdr:colOff>
      <xdr:row>18</xdr:row>
      <xdr:rowOff>83820</xdr:rowOff>
    </xdr:to>
    <xdr:sp macro="" textlink="">
      <xdr:nvSpPr>
        <xdr:cNvPr id="8198" name="四角形 12"/>
        <xdr:cNvSpPr/>
      </xdr:nvSpPr>
      <xdr:spPr>
        <a:xfrm>
          <a:off x="9267190" y="1852930"/>
          <a:ext cx="7118985" cy="329819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/>
            <a:t>〔この計算シートで一体的に算定するサービス種別〕</a:t>
          </a:r>
          <a:endParaRPr kumimoji="1" lang="ja-JP" altLang="en-US"/>
        </a:p>
        <a:p>
          <a:r>
            <a:rPr kumimoji="1" lang="ja-JP" altLang="en-US"/>
            <a:t>　※一つの計算シートで</a:t>
          </a:r>
          <a:r>
            <a:rPr kumimoji="1" lang="ja-JP" altLang="en-US" b="1"/>
            <a:t>一体的に算定することができるサービス種別</a:t>
          </a:r>
          <a:r>
            <a:rPr kumimoji="1" lang="ja-JP" altLang="en-US" b="1"/>
            <a:t>は</a:t>
          </a:r>
          <a:r>
            <a:rPr kumimoji="1" lang="ja-JP" altLang="en-US" b="1" u="wavy"/>
            <a:t>以下の条件を全て満たすもの</a:t>
          </a:r>
          <a:r>
            <a:rPr kumimoji="1" lang="ja-JP" altLang="en-US"/>
            <a:t>に限ります。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</a:t>
          </a:r>
          <a:r>
            <a:rPr kumimoji="1" lang="ja-JP" altLang="en-US" b="1">
              <a:solidFill>
                <a:sysClr val="windowText" lastClr="000000"/>
              </a:solidFill>
            </a:rPr>
            <a:t>①同一建物で実施しているサービスであること。
</a:t>
          </a:r>
          <a:r>
            <a:rPr kumimoji="1" lang="ja-JP" altLang="en-US">
              <a:solidFill>
                <a:sysClr val="windowText" lastClr="000000"/>
              </a:solidFill>
            </a:rPr>
            <a:t>　</a:t>
          </a:r>
          <a:r>
            <a:rPr kumimoji="1" lang="ja-JP" altLang="en-US" b="1">
              <a:solidFill>
                <a:sysClr val="windowText" lastClr="000000"/>
              </a:solidFill>
            </a:rPr>
            <a:t>②一体的に算定するサービス種別の</a:t>
          </a:r>
          <a:r>
            <a:rPr kumimoji="1" lang="ja-JP" altLang="en-US" b="1" u="wavy">
              <a:solidFill>
                <a:sysClr val="windowText" lastClr="000000"/>
              </a:solidFill>
            </a:rPr>
            <a:t>「支援対象期間」が全て同じ</a:t>
          </a:r>
          <a:r>
            <a:rPr kumimoji="1" lang="ja-JP" altLang="en-US" b="1">
              <a:solidFill>
                <a:sysClr val="windowText" lastClr="000000"/>
              </a:solidFill>
            </a:rPr>
            <a:t>であること。
　③一体的に算定するサービス種別の</a:t>
          </a:r>
          <a:r>
            <a:rPr kumimoji="1" lang="ja-JP" altLang="en-US" b="1" u="wavy">
              <a:solidFill>
                <a:sysClr val="windowText" lastClr="000000"/>
              </a:solidFill>
            </a:rPr>
            <a:t>「比較対象期間」が全て同じ</a:t>
          </a:r>
          <a:r>
            <a:rPr kumimoji="1" lang="ja-JP" altLang="en-US" b="1">
              <a:solidFill>
                <a:sysClr val="windowText" lastClr="000000"/>
              </a:solidFill>
            </a:rPr>
            <a:t>であること。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
　（たとえば、同一建物で訪問介護と居宅介護支援を実施しているが、訪問介護の開設日が令和3年4月1日、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居宅介護支援の開設日が令和3年5月1日の場合、訪問介護の比較対象期間は令和3年4月1日～令和4年3月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31日ですが、居宅介護支援の比較対象期間は令和3年5月1日～令和4年3月31日になるため、一体的に算定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することはできません。</a:t>
          </a:r>
          <a:r>
            <a:rPr kumimoji="1" lang="ja-JP" altLang="en-US">
              <a:solidFill>
                <a:sysClr val="windowText" lastClr="000000"/>
              </a:solidFill>
            </a:rPr>
            <a:t>このようなケースは個別に各担当にお問い合わせください。）</a:t>
          </a:r>
          <a:endParaRPr kumimoji="1" lang="ja-JP" altLang="en-US">
            <a:solidFill>
              <a:sysClr val="windowText" lastClr="000000"/>
            </a:solidFill>
          </a:endParaRPr>
        </a:p>
        <a:p>
          <a:endParaRPr kumimoji="1"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473075</xdr:colOff>
      <xdr:row>42</xdr:row>
      <xdr:rowOff>47625</xdr:rowOff>
    </xdr:from>
    <xdr:to xmlns:xdr="http://schemas.openxmlformats.org/drawingml/2006/spreadsheetDrawing">
      <xdr:col>15</xdr:col>
      <xdr:colOff>96520</xdr:colOff>
      <xdr:row>51</xdr:row>
      <xdr:rowOff>59055</xdr:rowOff>
    </xdr:to>
    <xdr:sp macro="" textlink="">
      <xdr:nvSpPr>
        <xdr:cNvPr id="8199" name="図形 13"/>
        <xdr:cNvSpPr/>
      </xdr:nvSpPr>
      <xdr:spPr>
        <a:xfrm>
          <a:off x="9502775" y="11020425"/>
          <a:ext cx="309245" cy="2183130"/>
        </a:xfrm>
        <a:prstGeom prst="rightBrace">
          <a:avLst/>
        </a:prstGeom>
        <a:noFill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233680</xdr:colOff>
      <xdr:row>0</xdr:row>
      <xdr:rowOff>457835</xdr:rowOff>
    </xdr:from>
    <xdr:to xmlns:xdr="http://schemas.openxmlformats.org/drawingml/2006/spreadsheetDrawing">
      <xdr:col>24</xdr:col>
      <xdr:colOff>495300</xdr:colOff>
      <xdr:row>2</xdr:row>
      <xdr:rowOff>298450</xdr:rowOff>
    </xdr:to>
    <xdr:sp macro="" textlink="">
      <xdr:nvSpPr>
        <xdr:cNvPr id="8200" name="四角形 14"/>
        <xdr:cNvSpPr/>
      </xdr:nvSpPr>
      <xdr:spPr>
        <a:xfrm>
          <a:off x="9263380" y="457835"/>
          <a:ext cx="7119620" cy="70739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t"/>
        <a:lstStyle/>
        <a:p>
          <a:r>
            <a:rPr kumimoji="1" lang="ja-JP" altLang="en-US"/>
            <a:t>　</a:t>
          </a:r>
          <a:r>
            <a:rPr kumimoji="1" lang="ja-JP" altLang="en-US" b="0"/>
            <a:t>一体的に算定する場合は、いずれか一つのサービスでまとめて申請し、主たる事業所</a:t>
          </a:r>
          <a:r>
            <a:rPr kumimoji="1" lang="ja-JP" altLang="en-US" b="0"/>
            <a:t>を左記に記入ください。</a:t>
          </a:r>
          <a:endParaRPr kumimoji="1" lang="ja-JP" altLang="en-US" b="0">
            <a:solidFill>
              <a:sysClr val="windowText" lastClr="000000"/>
            </a:solidFill>
          </a:endParaRPr>
        </a:p>
        <a:p>
          <a:r>
            <a:rPr kumimoji="1" lang="ja-JP" altLang="en-US" b="0"/>
            <a:t>　その場合、申請に含む複数サービスを「算定するサービス種類」より全て選択ください。
</a:t>
          </a:r>
          <a:endParaRPr kumimoji="1" lang="ja-JP" altLang="en-US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156210</xdr:colOff>
      <xdr:row>0</xdr:row>
      <xdr:rowOff>74295</xdr:rowOff>
    </xdr:from>
    <xdr:to xmlns:xdr="http://schemas.openxmlformats.org/drawingml/2006/spreadsheetDrawing">
      <xdr:col>7</xdr:col>
      <xdr:colOff>375285</xdr:colOff>
      <xdr:row>0</xdr:row>
      <xdr:rowOff>438785</xdr:rowOff>
    </xdr:to>
    <xdr:sp macro="" textlink="">
      <xdr:nvSpPr>
        <xdr:cNvPr id="2" name="四角形 1"/>
        <xdr:cNvSpPr/>
      </xdr:nvSpPr>
      <xdr:spPr>
        <a:xfrm>
          <a:off x="156210" y="74295"/>
          <a:ext cx="4629150" cy="364490"/>
        </a:xfrm>
        <a:prstGeom prst="rect">
          <a:avLst/>
        </a:prstGeom>
        <a:ln w="19050" cap="flat" cmpd="sng" algn="ctr">
          <a:solidFill>
            <a:schemeClr val="accent1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>
              <a:solidFill>
                <a:srgbClr val="FF0000"/>
              </a:solidFill>
            </a:rPr>
            <a:t>令和3年4月2日から</a:t>
          </a:r>
          <a:r>
            <a:rPr kumimoji="1" lang="ja-JP" altLang="en-US" b="1">
              <a:solidFill>
                <a:srgbClr val="FF0000"/>
              </a:solidFill>
            </a:rPr>
            <a:t>令和4年4月30日の期間に指定を受けた場合</a:t>
          </a:r>
          <a:endParaRPr kumimoji="1" lang="ja-JP" altLang="en-US" b="1">
            <a:solidFill>
              <a:srgbClr val="FF0000"/>
            </a:solidFill>
          </a:endParaRPr>
        </a:p>
        <a:p>
          <a:endParaRPr kumimoji="1" lang="ja-JP" altLang="en-US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76835</xdr:colOff>
          <xdr:row>0</xdr:row>
          <xdr:rowOff>468630</xdr:rowOff>
        </xdr:from>
        <xdr:to xmlns:xdr="http://schemas.openxmlformats.org/drawingml/2006/spreadsheetDrawing">
          <xdr:col>5</xdr:col>
          <xdr:colOff>600710</xdr:colOff>
          <xdr:row>2</xdr:row>
          <xdr:rowOff>78740</xdr:rowOff>
        </xdr:to>
        <xdr:sp textlink="">
          <xdr:nvSpPr>
            <xdr:cNvPr id="5142" name="チェック 22" hidden="1">
              <a:extLst>
                <a:ext uri="{63B3BB69-23CF-44E3-9099-C40C66FF867C}">
                  <a14:compatExt spid="_x0000_s5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10410" y="468630"/>
              <a:ext cx="1762125" cy="4768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212725</xdr:colOff>
          <xdr:row>0</xdr:row>
          <xdr:rowOff>476885</xdr:rowOff>
        </xdr:from>
        <xdr:to xmlns:xdr="http://schemas.openxmlformats.org/drawingml/2006/spreadsheetDrawing">
          <xdr:col>10</xdr:col>
          <xdr:colOff>316230</xdr:colOff>
          <xdr:row>2</xdr:row>
          <xdr:rowOff>101600</xdr:rowOff>
        </xdr:to>
        <xdr:sp textlink="">
          <xdr:nvSpPr>
            <xdr:cNvPr id="5143" name="チェック 23" hidden="1">
              <a:extLst>
                <a:ext uri="{63B3BB69-23CF-44E3-9099-C40C66FF867C}">
                  <a14:compatExt spid="_x0000_s5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03675" y="476885"/>
              <a:ext cx="2580005" cy="491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199390</xdr:colOff>
          <xdr:row>0</xdr:row>
          <xdr:rowOff>462280</xdr:rowOff>
        </xdr:from>
        <xdr:to xmlns:xdr="http://schemas.openxmlformats.org/drawingml/2006/spreadsheetDrawing">
          <xdr:col>13</xdr:col>
          <xdr:colOff>301625</xdr:colOff>
          <xdr:row>2</xdr:row>
          <xdr:rowOff>86360</xdr:rowOff>
        </xdr:to>
        <xdr:sp textlink="">
          <xdr:nvSpPr>
            <xdr:cNvPr id="5144" name="チェック 24" hidden="1">
              <a:extLst>
                <a:ext uri="{63B3BB69-23CF-44E3-9099-C40C66FF867C}">
                  <a14:compatExt spid="_x0000_s5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47715" y="462280"/>
              <a:ext cx="2578735" cy="49085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14</xdr:col>
      <xdr:colOff>237490</xdr:colOff>
      <xdr:row>5</xdr:row>
      <xdr:rowOff>9525</xdr:rowOff>
    </xdr:from>
    <xdr:to xmlns:xdr="http://schemas.openxmlformats.org/drawingml/2006/spreadsheetDrawing">
      <xdr:col>24</xdr:col>
      <xdr:colOff>498475</xdr:colOff>
      <xdr:row>18</xdr:row>
      <xdr:rowOff>203835</xdr:rowOff>
    </xdr:to>
    <xdr:sp macro="" textlink="">
      <xdr:nvSpPr>
        <xdr:cNvPr id="5137" name="四角形 25"/>
        <xdr:cNvSpPr/>
      </xdr:nvSpPr>
      <xdr:spPr>
        <a:xfrm>
          <a:off x="9238615" y="1857375"/>
          <a:ext cx="7118985" cy="34137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>
              <a:solidFill>
                <a:sysClr val="windowText" lastClr="000000"/>
              </a:solidFill>
            </a:rPr>
            <a:t>〔この計算シートで一体的に算定するサービス種別〕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※一つの計算シートで</a:t>
          </a:r>
          <a:r>
            <a:rPr kumimoji="1" lang="ja-JP" altLang="en-US" b="1">
              <a:solidFill>
                <a:sysClr val="windowText" lastClr="000000"/>
              </a:solidFill>
            </a:rPr>
            <a:t>一体的に算定することができるサービス種別</a:t>
          </a:r>
          <a:r>
            <a:rPr kumimoji="1" lang="ja-JP" altLang="en-US" b="1">
              <a:solidFill>
                <a:sysClr val="windowText" lastClr="000000"/>
              </a:solidFill>
            </a:rPr>
            <a:t>は</a:t>
          </a:r>
          <a:r>
            <a:rPr kumimoji="1" lang="ja-JP" altLang="en-US" b="1" u="wavy">
              <a:solidFill>
                <a:sysClr val="windowText" lastClr="000000"/>
              </a:solidFill>
            </a:rPr>
            <a:t>以下の条件を全て満たすもの</a:t>
          </a:r>
          <a:r>
            <a:rPr kumimoji="1" lang="ja-JP" altLang="en-US">
              <a:solidFill>
                <a:sysClr val="windowText" lastClr="000000"/>
              </a:solidFill>
            </a:rPr>
            <a:t>に限ります。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</a:t>
          </a:r>
          <a:r>
            <a:rPr kumimoji="1" lang="ja-JP" altLang="en-US" b="1">
              <a:solidFill>
                <a:sysClr val="windowText" lastClr="000000"/>
              </a:solidFill>
            </a:rPr>
            <a:t>①同一建物で実施しているサービスであること。
</a:t>
          </a:r>
          <a:r>
            <a:rPr kumimoji="1" lang="ja-JP" altLang="en-US">
              <a:solidFill>
                <a:sysClr val="windowText" lastClr="000000"/>
              </a:solidFill>
            </a:rPr>
            <a:t>　</a:t>
          </a:r>
          <a:r>
            <a:rPr kumimoji="1" lang="ja-JP" altLang="en-US" b="1">
              <a:solidFill>
                <a:sysClr val="windowText" lastClr="000000"/>
              </a:solidFill>
            </a:rPr>
            <a:t>②一体的に算定するサービス種別の</a:t>
          </a:r>
          <a:r>
            <a:rPr kumimoji="1" lang="ja-JP" altLang="en-US" b="1" u="wavy">
              <a:solidFill>
                <a:sysClr val="windowText" lastClr="000000"/>
              </a:solidFill>
            </a:rPr>
            <a:t>「支援対象期間」が全て同じ</a:t>
          </a:r>
          <a:r>
            <a:rPr kumimoji="1" lang="ja-JP" altLang="en-US" b="1">
              <a:solidFill>
                <a:sysClr val="windowText" lastClr="000000"/>
              </a:solidFill>
            </a:rPr>
            <a:t>であること。
　③一体的に算定するサービス種別の</a:t>
          </a:r>
          <a:r>
            <a:rPr kumimoji="1" lang="ja-JP" altLang="en-US" b="1" u="wavy">
              <a:solidFill>
                <a:sysClr val="windowText" lastClr="000000"/>
              </a:solidFill>
            </a:rPr>
            <a:t>「比較対象期間」が全て同じ</a:t>
          </a:r>
          <a:r>
            <a:rPr kumimoji="1" lang="ja-JP" altLang="en-US" b="1">
              <a:solidFill>
                <a:sysClr val="windowText" lastClr="000000"/>
              </a:solidFill>
            </a:rPr>
            <a:t>であること。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
　（たとえば、同一建物で訪問介護と居宅介護支援を実施しているが、訪問介護の開設日が令和3年</a:t>
          </a:r>
          <a:r>
            <a:rPr kumimoji="1" lang="ja-JP" altLang="en-US">
              <a:solidFill>
                <a:sysClr val="windowText" lastClr="000000"/>
              </a:solidFill>
            </a:rPr>
            <a:t>5</a:t>
          </a:r>
          <a:r>
            <a:rPr kumimoji="1" lang="ja-JP" altLang="en-US">
              <a:solidFill>
                <a:sysClr val="windowText" lastClr="000000"/>
              </a:solidFill>
            </a:rPr>
            <a:t>月1日、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居宅介護支援の開設日が令和3年</a:t>
          </a:r>
          <a:r>
            <a:rPr kumimoji="1" lang="ja-JP" altLang="en-US">
              <a:solidFill>
                <a:sysClr val="windowText" lastClr="000000"/>
              </a:solidFill>
            </a:rPr>
            <a:t>6</a:t>
          </a:r>
          <a:r>
            <a:rPr kumimoji="1" lang="ja-JP" altLang="en-US">
              <a:solidFill>
                <a:sysClr val="windowText" lastClr="000000"/>
              </a:solidFill>
            </a:rPr>
            <a:t>月1日の場合、訪問介護の比較対象期間は令和3年</a:t>
          </a:r>
          <a:r>
            <a:rPr kumimoji="1" lang="ja-JP" altLang="en-US">
              <a:solidFill>
                <a:sysClr val="windowText" lastClr="000000"/>
              </a:solidFill>
            </a:rPr>
            <a:t>5</a:t>
          </a:r>
          <a:r>
            <a:rPr kumimoji="1" lang="ja-JP" altLang="en-US">
              <a:solidFill>
                <a:sysClr val="windowText" lastClr="000000"/>
              </a:solidFill>
            </a:rPr>
            <a:t>月1日～令和4年</a:t>
          </a:r>
          <a:r>
            <a:rPr kumimoji="1" lang="ja-JP" altLang="en-US">
              <a:solidFill>
                <a:sysClr val="windowText" lastClr="000000"/>
              </a:solidFill>
            </a:rPr>
            <a:t>4</a:t>
          </a:r>
          <a:r>
            <a:rPr kumimoji="1" lang="ja-JP" altLang="en-US">
              <a:solidFill>
                <a:sysClr val="windowText" lastClr="000000"/>
              </a:solidFill>
            </a:rPr>
            <a:t>月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3</a:t>
          </a:r>
          <a:r>
            <a:rPr kumimoji="1" lang="ja-JP" altLang="en-US">
              <a:solidFill>
                <a:sysClr val="windowText" lastClr="000000"/>
              </a:solidFill>
            </a:rPr>
            <a:t>0</a:t>
          </a:r>
          <a:r>
            <a:rPr kumimoji="1" lang="ja-JP" altLang="en-US">
              <a:solidFill>
                <a:sysClr val="windowText" lastClr="000000"/>
              </a:solidFill>
            </a:rPr>
            <a:t>日ですが、居宅介護支援の比較対象期間は令和3年</a:t>
          </a:r>
          <a:r>
            <a:rPr kumimoji="1" lang="ja-JP" altLang="en-US">
              <a:solidFill>
                <a:sysClr val="windowText" lastClr="000000"/>
              </a:solidFill>
            </a:rPr>
            <a:t>6</a:t>
          </a:r>
          <a:r>
            <a:rPr kumimoji="1" lang="ja-JP" altLang="en-US">
              <a:solidFill>
                <a:sysClr val="windowText" lastClr="000000"/>
              </a:solidFill>
            </a:rPr>
            <a:t>月1日～令和4年</a:t>
          </a:r>
          <a:r>
            <a:rPr kumimoji="1" lang="ja-JP" altLang="en-US">
              <a:solidFill>
                <a:sysClr val="windowText" lastClr="000000"/>
              </a:solidFill>
            </a:rPr>
            <a:t>5</a:t>
          </a:r>
          <a:r>
            <a:rPr kumimoji="1" lang="ja-JP" altLang="en-US">
              <a:solidFill>
                <a:sysClr val="windowText" lastClr="000000"/>
              </a:solidFill>
            </a:rPr>
            <a:t>月31日になるため、一体的に算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定</a:t>
          </a:r>
          <a:r>
            <a:rPr kumimoji="1" lang="ja-JP" altLang="en-US">
              <a:solidFill>
                <a:sysClr val="windowText" lastClr="000000"/>
              </a:solidFill>
            </a:rPr>
            <a:t>することはできません。</a:t>
          </a:r>
          <a:r>
            <a:rPr kumimoji="1" lang="ja-JP" altLang="en-US">
              <a:solidFill>
                <a:sysClr val="windowText" lastClr="000000"/>
              </a:solidFill>
            </a:rPr>
            <a:t>このようなケースは個別に各担当にお問い合わせください。）</a:t>
          </a:r>
          <a:endParaRPr kumimoji="1" lang="ja-JP" altLang="en-US">
            <a:solidFill>
              <a:sysClr val="windowText" lastClr="000000"/>
            </a:solidFill>
          </a:endParaRPr>
        </a:p>
        <a:p>
          <a:endParaRPr kumimoji="1"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233680</xdr:colOff>
      <xdr:row>0</xdr:row>
      <xdr:rowOff>457835</xdr:rowOff>
    </xdr:from>
    <xdr:to xmlns:xdr="http://schemas.openxmlformats.org/drawingml/2006/spreadsheetDrawing">
      <xdr:col>24</xdr:col>
      <xdr:colOff>495300</xdr:colOff>
      <xdr:row>2</xdr:row>
      <xdr:rowOff>323850</xdr:rowOff>
    </xdr:to>
    <xdr:sp macro="" textlink="">
      <xdr:nvSpPr>
        <xdr:cNvPr id="5138" name="四角形 26"/>
        <xdr:cNvSpPr/>
      </xdr:nvSpPr>
      <xdr:spPr>
        <a:xfrm>
          <a:off x="9234805" y="457835"/>
          <a:ext cx="7119620" cy="73279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t"/>
        <a:lstStyle/>
        <a:p>
          <a:r>
            <a:rPr kumimoji="1" lang="ja-JP" altLang="en-US"/>
            <a:t>　</a:t>
          </a:r>
          <a:r>
            <a:rPr kumimoji="1" lang="ja-JP" altLang="en-US" b="0"/>
            <a:t>一体的に算定する場合は、いずれか一つのサービスでまとめて申請し、主たる事業所</a:t>
          </a:r>
          <a:r>
            <a:rPr kumimoji="1" lang="ja-JP" altLang="en-US" b="0"/>
            <a:t>を左記に記入ください。</a:t>
          </a:r>
          <a:endParaRPr kumimoji="1" lang="ja-JP" altLang="en-US" b="0">
            <a:solidFill>
              <a:sysClr val="windowText" lastClr="000000"/>
            </a:solidFill>
          </a:endParaRPr>
        </a:p>
        <a:p>
          <a:r>
            <a:rPr kumimoji="1" lang="ja-JP" altLang="en-US" b="0"/>
            <a:t>　その場合、申請に含む複数サービスを「算定するサービス種類」より全て選択ください。
</a:t>
          </a:r>
          <a:endParaRPr kumimoji="1" lang="ja-JP" altLang="en-US" b="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304800</xdr:colOff>
      <xdr:row>45</xdr:row>
      <xdr:rowOff>151765</xdr:rowOff>
    </xdr:from>
    <xdr:to xmlns:xdr="http://schemas.openxmlformats.org/drawingml/2006/spreadsheetDrawing">
      <xdr:col>25</xdr:col>
      <xdr:colOff>525145</xdr:colOff>
      <xdr:row>52</xdr:row>
      <xdr:rowOff>94615</xdr:rowOff>
    </xdr:to>
    <xdr:sp macro="" textlink="">
      <xdr:nvSpPr>
        <xdr:cNvPr id="5139" name="四角形 27"/>
        <xdr:cNvSpPr/>
      </xdr:nvSpPr>
      <xdr:spPr>
        <a:xfrm>
          <a:off x="9991725" y="11877040"/>
          <a:ext cx="7078345" cy="16287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〔注意事項〕</a:t>
          </a:r>
          <a:endParaRPr kumimoji="1" lang="ja-JP" altLang="en-US"/>
        </a:p>
        <a:p>
          <a:r>
            <a:rPr kumimoji="1" lang="ja-JP" altLang="en-US"/>
            <a:t>　・黄色の箇所に入力ください。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/>
            <a:t>　・算定する光熱費について、利用</a:t>
          </a:r>
          <a:r>
            <a:rPr kumimoji="1" lang="ja-JP" altLang="en-US">
              <a:solidFill>
                <a:sysClr val="windowText" lastClr="000000"/>
              </a:solidFill>
            </a:rPr>
            <a:t>者負担額（光熱費相当</a:t>
          </a:r>
          <a:r>
            <a:rPr kumimoji="1" lang="ja-JP" altLang="en-US">
              <a:solidFill>
                <a:sysClr val="windowText" lastClr="000000"/>
              </a:solidFill>
            </a:rPr>
            <a:t>分</a:t>
          </a:r>
          <a:r>
            <a:rPr kumimoji="1" lang="ja-JP" altLang="en-US">
              <a:solidFill>
                <a:sysClr val="windowText" lastClr="000000"/>
              </a:solidFill>
            </a:rPr>
            <a:t>）、通常の光熱費以外の費用（切替費用等）、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また</a:t>
          </a:r>
          <a:r>
            <a:rPr kumimoji="1" lang="ja-JP" altLang="en-US">
              <a:solidFill>
                <a:sysClr val="windowText" lastClr="000000"/>
              </a:solidFill>
            </a:rPr>
            <a:t>対象外施設</a:t>
          </a:r>
          <a:r>
            <a:rPr kumimoji="1" lang="ja-JP" altLang="en-US">
              <a:solidFill>
                <a:sysClr val="windowText" lastClr="000000"/>
              </a:solidFill>
            </a:rPr>
            <a:t>にかかる光熱費は、</a:t>
          </a:r>
          <a:r>
            <a:rPr kumimoji="1" lang="ja-JP" altLang="en-US">
              <a:solidFill>
                <a:sysClr val="windowText" lastClr="000000"/>
              </a:solidFill>
            </a:rPr>
            <a:t>算定対象外であるため、</a:t>
          </a:r>
          <a:r>
            <a:rPr kumimoji="1" lang="ja-JP" altLang="en-US">
              <a:solidFill>
                <a:sysClr val="windowText" lastClr="000000"/>
              </a:solidFill>
            </a:rPr>
            <a:t>金額</a:t>
          </a:r>
          <a:r>
            <a:rPr kumimoji="1" lang="ja-JP" altLang="en-US">
              <a:solidFill>
                <a:sysClr val="windowText" lastClr="000000"/>
              </a:solidFill>
            </a:rPr>
            <a:t>から除外してください。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</a:t>
          </a:r>
          <a:r>
            <a:rPr kumimoji="1" lang="ja-JP" altLang="en-US">
              <a:solidFill>
                <a:sysClr val="windowText" lastClr="000000"/>
              </a:solidFill>
            </a:rPr>
            <a:t>・１または２の期間</a:t>
          </a:r>
          <a:r>
            <a:rPr kumimoji="1" lang="ja-JP" altLang="en-US">
              <a:solidFill>
                <a:sysClr val="windowText" lastClr="000000"/>
              </a:solidFill>
            </a:rPr>
            <a:t>に休止期間がある場合は、このシートでは計算できませんので、</a:t>
          </a:r>
          <a:r>
            <a:rPr kumimoji="1" lang="ja-JP" altLang="en-US">
              <a:solidFill>
                <a:sysClr val="windowText" lastClr="000000"/>
              </a:solidFill>
            </a:rPr>
            <a:t>個別にお問い合わせ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ください。</a:t>
          </a:r>
          <a:endParaRPr kumimoji="1"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445135</xdr:colOff>
      <xdr:row>41</xdr:row>
      <xdr:rowOff>178435</xdr:rowOff>
    </xdr:from>
    <xdr:to xmlns:xdr="http://schemas.openxmlformats.org/drawingml/2006/spreadsheetDrawing">
      <xdr:col>15</xdr:col>
      <xdr:colOff>65405</xdr:colOff>
      <xdr:row>54</xdr:row>
      <xdr:rowOff>224155</xdr:rowOff>
    </xdr:to>
    <xdr:sp macro="" textlink="">
      <xdr:nvSpPr>
        <xdr:cNvPr id="5140" name="図形 28"/>
        <xdr:cNvSpPr/>
      </xdr:nvSpPr>
      <xdr:spPr>
        <a:xfrm>
          <a:off x="9446260" y="10941685"/>
          <a:ext cx="306070" cy="3169920"/>
        </a:xfrm>
        <a:prstGeom prst="rightBrace">
          <a:avLst/>
        </a:prstGeom>
        <a:noFill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104140</xdr:colOff>
      <xdr:row>0</xdr:row>
      <xdr:rowOff>104775</xdr:rowOff>
    </xdr:from>
    <xdr:to xmlns:xdr="http://schemas.openxmlformats.org/drawingml/2006/spreadsheetDrawing">
      <xdr:col>6</xdr:col>
      <xdr:colOff>349885</xdr:colOff>
      <xdr:row>0</xdr:row>
      <xdr:rowOff>469265</xdr:rowOff>
    </xdr:to>
    <xdr:sp macro="" textlink="">
      <xdr:nvSpPr>
        <xdr:cNvPr id="2" name="四角形 1"/>
        <xdr:cNvSpPr/>
      </xdr:nvSpPr>
      <xdr:spPr>
        <a:xfrm>
          <a:off x="104140" y="104775"/>
          <a:ext cx="4074795" cy="364490"/>
        </a:xfrm>
        <a:prstGeom prst="rect">
          <a:avLst/>
        </a:prstGeom>
        <a:ln w="19050" cap="flat" cmpd="sng" algn="ctr">
          <a:solidFill>
            <a:schemeClr val="accent1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>
              <a:solidFill>
                <a:srgbClr val="FF0000"/>
              </a:solidFill>
            </a:rPr>
            <a:t>令和4年</a:t>
          </a:r>
          <a:r>
            <a:rPr kumimoji="1" lang="ja-JP" altLang="en-US" b="1">
              <a:solidFill>
                <a:srgbClr val="FF0000"/>
              </a:solidFill>
            </a:rPr>
            <a:t>5月1日から</a:t>
          </a:r>
          <a:r>
            <a:rPr kumimoji="1" lang="ja-JP" altLang="en-US" b="1">
              <a:solidFill>
                <a:srgbClr val="FF0000"/>
              </a:solidFill>
            </a:rPr>
            <a:t>令和5年3月31日の期間に</a:t>
          </a:r>
          <a:r>
            <a:rPr kumimoji="1" lang="ja-JP" altLang="en-US" b="1">
              <a:solidFill>
                <a:srgbClr val="FF0000"/>
              </a:solidFill>
            </a:rPr>
            <a:t>指定を受けた場合</a:t>
          </a:r>
          <a:endParaRPr kumimoji="1" lang="ja-JP" altLang="en-US" b="1">
            <a:solidFill>
              <a:srgbClr val="FF0000"/>
            </a:solidFill>
          </a:endParaRPr>
        </a:p>
        <a:p>
          <a:endParaRPr kumimoji="1" lang="ja-JP" altLang="en-US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76835</xdr:colOff>
          <xdr:row>0</xdr:row>
          <xdr:rowOff>398780</xdr:rowOff>
        </xdr:from>
        <xdr:to xmlns:xdr="http://schemas.openxmlformats.org/drawingml/2006/spreadsheetDrawing">
          <xdr:col>5</xdr:col>
          <xdr:colOff>600710</xdr:colOff>
          <xdr:row>2</xdr:row>
          <xdr:rowOff>232410</xdr:rowOff>
        </xdr:to>
        <xdr:sp textlink="">
          <xdr:nvSpPr>
            <xdr:cNvPr id="3096" name="チェック 24" hidden="1">
              <a:extLst>
                <a:ext uri="{63B3BB69-23CF-44E3-9099-C40C66FF867C}">
                  <a14:compatExt spid="_x0000_s3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48510" y="398780"/>
              <a:ext cx="1762125" cy="7385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212725</xdr:colOff>
          <xdr:row>0</xdr:row>
          <xdr:rowOff>396240</xdr:rowOff>
        </xdr:from>
        <xdr:to xmlns:xdr="http://schemas.openxmlformats.org/drawingml/2006/spreadsheetDrawing">
          <xdr:col>10</xdr:col>
          <xdr:colOff>316230</xdr:colOff>
          <xdr:row>2</xdr:row>
          <xdr:rowOff>243840</xdr:rowOff>
        </xdr:to>
        <xdr:sp textlink="">
          <xdr:nvSpPr>
            <xdr:cNvPr id="3097" name="チェック 25" hidden="1">
              <a:extLst>
                <a:ext uri="{63B3BB69-23CF-44E3-9099-C40C66FF867C}">
                  <a14:compatExt spid="_x0000_s3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41775" y="396240"/>
              <a:ext cx="2580005" cy="7524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199390</xdr:colOff>
          <xdr:row>0</xdr:row>
          <xdr:rowOff>391795</xdr:rowOff>
        </xdr:from>
        <xdr:to xmlns:xdr="http://schemas.openxmlformats.org/drawingml/2006/spreadsheetDrawing">
          <xdr:col>13</xdr:col>
          <xdr:colOff>301625</xdr:colOff>
          <xdr:row>2</xdr:row>
          <xdr:rowOff>240030</xdr:rowOff>
        </xdr:to>
        <xdr:sp textlink="">
          <xdr:nvSpPr>
            <xdr:cNvPr id="3098" name="チェック 26" hidden="1">
              <a:extLst>
                <a:ext uri="{63B3BB69-23CF-44E3-9099-C40C66FF867C}">
                  <a14:compatExt spid="_x0000_s3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85815" y="391795"/>
              <a:ext cx="2578735" cy="75311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14</xdr:col>
      <xdr:colOff>237490</xdr:colOff>
      <xdr:row>5</xdr:row>
      <xdr:rowOff>9525</xdr:rowOff>
    </xdr:from>
    <xdr:to xmlns:xdr="http://schemas.openxmlformats.org/drawingml/2006/spreadsheetDrawing">
      <xdr:col>24</xdr:col>
      <xdr:colOff>498475</xdr:colOff>
      <xdr:row>18</xdr:row>
      <xdr:rowOff>50800</xdr:rowOff>
    </xdr:to>
    <xdr:sp macro="" textlink="">
      <xdr:nvSpPr>
        <xdr:cNvPr id="3091" name="四角形 27"/>
        <xdr:cNvSpPr/>
      </xdr:nvSpPr>
      <xdr:spPr>
        <a:xfrm>
          <a:off x="9343390" y="1895475"/>
          <a:ext cx="7347585" cy="32607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>
              <a:solidFill>
                <a:sysClr val="windowText" lastClr="000000"/>
              </a:solidFill>
            </a:rPr>
            <a:t>〔この計算シートで一体的に算定するサービス種別〕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※一つの計算シートで</a:t>
          </a:r>
          <a:r>
            <a:rPr kumimoji="1" lang="ja-JP" altLang="en-US" b="1">
              <a:solidFill>
                <a:sysClr val="windowText" lastClr="000000"/>
              </a:solidFill>
            </a:rPr>
            <a:t>一体的に算定することができるサービス種別</a:t>
          </a:r>
          <a:r>
            <a:rPr kumimoji="1" lang="ja-JP" altLang="en-US" b="1">
              <a:solidFill>
                <a:sysClr val="windowText" lastClr="000000"/>
              </a:solidFill>
            </a:rPr>
            <a:t>は</a:t>
          </a:r>
          <a:r>
            <a:rPr kumimoji="1" lang="ja-JP" altLang="en-US" b="1" u="wavy">
              <a:solidFill>
                <a:sysClr val="windowText" lastClr="000000"/>
              </a:solidFill>
            </a:rPr>
            <a:t>以下の条件を全て満たすもの</a:t>
          </a:r>
          <a:r>
            <a:rPr kumimoji="1" lang="ja-JP" altLang="en-US">
              <a:solidFill>
                <a:sysClr val="windowText" lastClr="000000"/>
              </a:solidFill>
            </a:rPr>
            <a:t>に限ります。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</a:t>
          </a:r>
          <a:r>
            <a:rPr kumimoji="1" lang="ja-JP" altLang="en-US" b="1">
              <a:solidFill>
                <a:sysClr val="windowText" lastClr="000000"/>
              </a:solidFill>
            </a:rPr>
            <a:t>①同一建物で実施しているサービスであること。
</a:t>
          </a:r>
          <a:r>
            <a:rPr kumimoji="1" lang="ja-JP" altLang="en-US">
              <a:solidFill>
                <a:sysClr val="windowText" lastClr="000000"/>
              </a:solidFill>
            </a:rPr>
            <a:t>　</a:t>
          </a:r>
          <a:r>
            <a:rPr kumimoji="1" lang="ja-JP" altLang="en-US" b="1">
              <a:solidFill>
                <a:sysClr val="windowText" lastClr="000000"/>
              </a:solidFill>
            </a:rPr>
            <a:t>②一体的に算定するサービス種別の</a:t>
          </a:r>
          <a:r>
            <a:rPr kumimoji="1" lang="ja-JP" altLang="en-US" b="1" u="wavy">
              <a:solidFill>
                <a:sysClr val="windowText" lastClr="000000"/>
              </a:solidFill>
            </a:rPr>
            <a:t>「支援対象期間」が全て同じ</a:t>
          </a:r>
          <a:r>
            <a:rPr kumimoji="1" lang="ja-JP" altLang="en-US" b="1">
              <a:solidFill>
                <a:sysClr val="windowText" lastClr="000000"/>
              </a:solidFill>
            </a:rPr>
            <a:t>であること。
　③一体的に算定するサービス種別の</a:t>
          </a:r>
          <a:r>
            <a:rPr kumimoji="1" lang="ja-JP" altLang="en-US" b="1" u="wavy">
              <a:solidFill>
                <a:sysClr val="windowText" lastClr="000000"/>
              </a:solidFill>
            </a:rPr>
            <a:t>「比較対象期間」が全て同じ</a:t>
          </a:r>
          <a:r>
            <a:rPr kumimoji="1" lang="ja-JP" altLang="en-US" b="1">
              <a:solidFill>
                <a:sysClr val="windowText" lastClr="000000"/>
              </a:solidFill>
            </a:rPr>
            <a:t>であること。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
　（たとえば、同一建物で訪問介護と居宅介護支援を実施しているが、訪問介護の開設日が令和</a:t>
          </a:r>
          <a:r>
            <a:rPr kumimoji="1" lang="ja-JP" altLang="en-US">
              <a:solidFill>
                <a:sysClr val="windowText" lastClr="000000"/>
              </a:solidFill>
            </a:rPr>
            <a:t>4</a:t>
          </a:r>
          <a:r>
            <a:rPr kumimoji="1" lang="ja-JP" altLang="en-US">
              <a:solidFill>
                <a:sysClr val="windowText" lastClr="000000"/>
              </a:solidFill>
            </a:rPr>
            <a:t>年</a:t>
          </a:r>
          <a:r>
            <a:rPr kumimoji="1" lang="ja-JP" altLang="en-US">
              <a:solidFill>
                <a:sysClr val="windowText" lastClr="000000"/>
              </a:solidFill>
            </a:rPr>
            <a:t>5</a:t>
          </a:r>
          <a:r>
            <a:rPr kumimoji="1" lang="ja-JP" altLang="en-US">
              <a:solidFill>
                <a:sysClr val="windowText" lastClr="000000"/>
              </a:solidFill>
            </a:rPr>
            <a:t>月1日、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居宅介護支援の開設日が令和</a:t>
          </a:r>
          <a:r>
            <a:rPr kumimoji="1" lang="ja-JP" altLang="en-US">
              <a:solidFill>
                <a:sysClr val="windowText" lastClr="000000"/>
              </a:solidFill>
            </a:rPr>
            <a:t>4</a:t>
          </a:r>
          <a:r>
            <a:rPr kumimoji="1" lang="ja-JP" altLang="en-US">
              <a:solidFill>
                <a:sysClr val="windowText" lastClr="000000"/>
              </a:solidFill>
            </a:rPr>
            <a:t>年</a:t>
          </a:r>
          <a:r>
            <a:rPr kumimoji="1" lang="ja-JP" altLang="en-US">
              <a:solidFill>
                <a:sysClr val="windowText" lastClr="000000"/>
              </a:solidFill>
            </a:rPr>
            <a:t>6</a:t>
          </a:r>
          <a:r>
            <a:rPr kumimoji="1" lang="ja-JP" altLang="en-US">
              <a:solidFill>
                <a:sysClr val="windowText" lastClr="000000"/>
              </a:solidFill>
            </a:rPr>
            <a:t>月1日の場合、訪問介護の比較対象期間は令和</a:t>
          </a:r>
          <a:r>
            <a:rPr kumimoji="1" lang="ja-JP" altLang="en-US">
              <a:solidFill>
                <a:sysClr val="windowText" lastClr="000000"/>
              </a:solidFill>
            </a:rPr>
            <a:t/>
          </a:r>
          <a:r>
            <a:rPr kumimoji="1" lang="ja-JP" altLang="en-US">
              <a:solidFill>
                <a:sysClr val="windowText" lastClr="000000"/>
              </a:solidFill>
            </a:rPr>
            <a:t>4</a:t>
          </a:r>
          <a:r>
            <a:rPr kumimoji="1" lang="ja-JP" altLang="en-US">
              <a:solidFill>
                <a:sysClr val="windowText" lastClr="000000"/>
              </a:solidFill>
            </a:rPr>
            <a:t>年</a:t>
          </a:r>
          <a:r>
            <a:rPr kumimoji="1" lang="ja-JP" altLang="en-US">
              <a:solidFill>
                <a:sysClr val="windowText" lastClr="000000"/>
              </a:solidFill>
            </a:rPr>
            <a:t>5</a:t>
          </a:r>
          <a:r>
            <a:rPr kumimoji="1" lang="ja-JP" altLang="en-US">
              <a:solidFill>
                <a:sysClr val="windowText" lastClr="000000"/>
              </a:solidFill>
            </a:rPr>
            <a:t>月1日～令和</a:t>
          </a:r>
          <a:r>
            <a:rPr kumimoji="1" lang="ja-JP" altLang="en-US">
              <a:solidFill>
                <a:sysClr val="windowText" lastClr="000000"/>
              </a:solidFill>
            </a:rPr>
            <a:t>5</a:t>
          </a:r>
          <a:r>
            <a:rPr kumimoji="1" lang="ja-JP" altLang="en-US">
              <a:solidFill>
                <a:sysClr val="windowText" lastClr="000000"/>
              </a:solidFill>
            </a:rPr>
            <a:t>年3月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31日ですが、居宅介護支援の比較対象期間は令和</a:t>
          </a:r>
          <a:r>
            <a:rPr kumimoji="1" lang="ja-JP" altLang="en-US">
              <a:solidFill>
                <a:sysClr val="windowText" lastClr="000000"/>
              </a:solidFill>
            </a:rPr>
            <a:t/>
          </a:r>
          <a:r>
            <a:rPr kumimoji="1" lang="ja-JP" altLang="en-US">
              <a:solidFill>
                <a:sysClr val="windowText" lastClr="000000"/>
              </a:solidFill>
            </a:rPr>
            <a:t>4</a:t>
          </a:r>
          <a:r>
            <a:rPr kumimoji="1" lang="ja-JP" altLang="en-US">
              <a:solidFill>
                <a:sysClr val="windowText" lastClr="000000"/>
              </a:solidFill>
            </a:rPr>
            <a:t>年</a:t>
          </a:r>
          <a:r>
            <a:rPr kumimoji="1" lang="ja-JP" altLang="en-US">
              <a:solidFill>
                <a:sysClr val="windowText" lastClr="000000"/>
              </a:solidFill>
            </a:rPr>
            <a:t>6</a:t>
          </a:r>
          <a:r>
            <a:rPr kumimoji="1" lang="ja-JP" altLang="en-US">
              <a:solidFill>
                <a:sysClr val="windowText" lastClr="000000"/>
              </a:solidFill>
            </a:rPr>
            <a:t>月1日～令和</a:t>
          </a:r>
          <a:r>
            <a:rPr kumimoji="1" lang="ja-JP" altLang="en-US">
              <a:solidFill>
                <a:sysClr val="windowText" lastClr="000000"/>
              </a:solidFill>
            </a:rPr>
            <a:t/>
          </a:r>
          <a:r>
            <a:rPr kumimoji="1" lang="ja-JP" altLang="en-US">
              <a:solidFill>
                <a:sysClr val="windowText" lastClr="000000"/>
              </a:solidFill>
            </a:rPr>
            <a:t>5</a:t>
          </a:r>
          <a:r>
            <a:rPr kumimoji="1" lang="ja-JP" altLang="en-US">
              <a:solidFill>
                <a:sysClr val="windowText" lastClr="000000"/>
              </a:solidFill>
            </a:rPr>
            <a:t>年3月31日になるため、一体的に算定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することはできません。</a:t>
          </a:r>
          <a:r>
            <a:rPr kumimoji="1" lang="ja-JP" altLang="en-US">
              <a:solidFill>
                <a:sysClr val="windowText" lastClr="000000"/>
              </a:solidFill>
            </a:rPr>
            <a:t>このようなケースは個別に各担当にお問い合わせください。）</a:t>
          </a:r>
          <a:endParaRPr kumimoji="1" lang="ja-JP" altLang="en-US">
            <a:solidFill>
              <a:sysClr val="windowText" lastClr="000000"/>
            </a:solidFill>
          </a:endParaRPr>
        </a:p>
        <a:p>
          <a:endParaRPr kumimoji="1"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233680</xdr:colOff>
      <xdr:row>0</xdr:row>
      <xdr:rowOff>489585</xdr:rowOff>
    </xdr:from>
    <xdr:to xmlns:xdr="http://schemas.openxmlformats.org/drawingml/2006/spreadsheetDrawing">
      <xdr:col>24</xdr:col>
      <xdr:colOff>495300</xdr:colOff>
      <xdr:row>2</xdr:row>
      <xdr:rowOff>323850</xdr:rowOff>
    </xdr:to>
    <xdr:sp macro="" textlink="">
      <xdr:nvSpPr>
        <xdr:cNvPr id="3092" name="四角形 28"/>
        <xdr:cNvSpPr/>
      </xdr:nvSpPr>
      <xdr:spPr>
        <a:xfrm>
          <a:off x="9339580" y="489585"/>
          <a:ext cx="7348220" cy="7391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t"/>
        <a:lstStyle/>
        <a:p>
          <a:r>
            <a:rPr kumimoji="1" lang="ja-JP" altLang="en-US"/>
            <a:t>　</a:t>
          </a:r>
          <a:r>
            <a:rPr kumimoji="1" lang="ja-JP" altLang="en-US" b="0"/>
            <a:t>一体的に算定する場合は、いずれか一つのサービスでまとめて申請し、主たる事業所</a:t>
          </a:r>
          <a:r>
            <a:rPr kumimoji="1" lang="ja-JP" altLang="en-US" b="0"/>
            <a:t>を左記に記入ください。</a:t>
          </a:r>
          <a:endParaRPr kumimoji="1" lang="ja-JP" altLang="en-US" b="0">
            <a:solidFill>
              <a:sysClr val="windowText" lastClr="000000"/>
            </a:solidFill>
          </a:endParaRPr>
        </a:p>
        <a:p>
          <a:r>
            <a:rPr kumimoji="1" lang="ja-JP" altLang="en-US" b="0"/>
            <a:t>　その場合、申請に含む複数サービスを「算定するサービス種類」より全て選択ください。
</a:t>
          </a:r>
          <a:endParaRPr kumimoji="1" lang="ja-JP" altLang="en-US" b="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367665</xdr:colOff>
      <xdr:row>40</xdr:row>
      <xdr:rowOff>188595</xdr:rowOff>
    </xdr:from>
    <xdr:to xmlns:xdr="http://schemas.openxmlformats.org/drawingml/2006/spreadsheetDrawing">
      <xdr:col>27</xdr:col>
      <xdr:colOff>532765</xdr:colOff>
      <xdr:row>48</xdr:row>
      <xdr:rowOff>100965</xdr:rowOff>
    </xdr:to>
    <xdr:sp macro="" textlink="">
      <xdr:nvSpPr>
        <xdr:cNvPr id="3093" name="四角形 29"/>
        <xdr:cNvSpPr/>
      </xdr:nvSpPr>
      <xdr:spPr>
        <a:xfrm>
          <a:off x="11759565" y="10742295"/>
          <a:ext cx="7023100" cy="19126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〔</a:t>
          </a:r>
          <a:r>
            <a:rPr kumimoji="1" lang="ja-JP" altLang="en-US">
              <a:solidFill>
                <a:sysClr val="windowText" lastClr="000000"/>
              </a:solidFill>
            </a:rPr>
            <a:t>注意事項〕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・黄色の箇所に入力ください。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・算定する光熱費について、利用</a:t>
          </a:r>
          <a:r>
            <a:rPr kumimoji="1" lang="ja-JP" altLang="en-US">
              <a:solidFill>
                <a:sysClr val="windowText" lastClr="000000"/>
              </a:solidFill>
            </a:rPr>
            <a:t>者負担額（光熱費相当</a:t>
          </a:r>
          <a:r>
            <a:rPr kumimoji="1" lang="ja-JP" altLang="en-US">
              <a:solidFill>
                <a:sysClr val="windowText" lastClr="000000"/>
              </a:solidFill>
            </a:rPr>
            <a:t>分</a:t>
          </a:r>
          <a:r>
            <a:rPr kumimoji="1" lang="ja-JP" altLang="en-US">
              <a:solidFill>
                <a:sysClr val="windowText" lastClr="000000"/>
              </a:solidFill>
            </a:rPr>
            <a:t>）、通常の光熱費以外の費用（切替費用等）、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また</a:t>
          </a:r>
          <a:r>
            <a:rPr kumimoji="1" lang="ja-JP" altLang="en-US">
              <a:solidFill>
                <a:sysClr val="windowText" lastClr="000000"/>
              </a:solidFill>
            </a:rPr>
            <a:t>対象外施設</a:t>
          </a:r>
          <a:r>
            <a:rPr kumimoji="1" lang="ja-JP" altLang="en-US">
              <a:solidFill>
                <a:sysClr val="windowText" lastClr="000000"/>
              </a:solidFill>
            </a:rPr>
            <a:t>にかかる光熱費は、</a:t>
          </a:r>
          <a:r>
            <a:rPr kumimoji="1" lang="ja-JP" altLang="en-US">
              <a:solidFill>
                <a:sysClr val="windowText" lastClr="000000"/>
              </a:solidFill>
            </a:rPr>
            <a:t>算定対象外であるため、</a:t>
          </a:r>
          <a:r>
            <a:rPr kumimoji="1" lang="ja-JP" altLang="en-US">
              <a:solidFill>
                <a:sysClr val="windowText" lastClr="000000"/>
              </a:solidFill>
            </a:rPr>
            <a:t>金額</a:t>
          </a:r>
          <a:r>
            <a:rPr kumimoji="1" lang="ja-JP" altLang="en-US">
              <a:solidFill>
                <a:sysClr val="windowText" lastClr="000000"/>
              </a:solidFill>
            </a:rPr>
            <a:t>から除外してください。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・令和５年度または令和４年度に休止期間がある場合は、このシートでは計算できませんので、</a:t>
          </a:r>
          <a:endParaRPr kumimoji="1" lang="ja-JP" altLang="en-US">
            <a:solidFill>
              <a:sysClr val="windowText" lastClr="000000"/>
            </a:solidFill>
          </a:endParaRPr>
        </a:p>
        <a:p>
          <a:r>
            <a:rPr kumimoji="1" lang="ja-JP" altLang="en-US">
              <a:solidFill>
                <a:sysClr val="windowText" lastClr="000000"/>
              </a:solidFill>
            </a:rPr>
            <a:t>　　個別にお問い合わせください。</a:t>
          </a:r>
          <a:endParaRPr kumimoji="1" lang="ja-JP" altLang="en-US">
            <a:solidFill>
              <a:sysClr val="windowText" lastClr="000000"/>
            </a:solidFill>
          </a:endParaRPr>
        </a:p>
        <a:p>
          <a:endParaRPr kumimoji="1"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106045</xdr:colOff>
      <xdr:row>0</xdr:row>
      <xdr:rowOff>104775</xdr:rowOff>
    </xdr:from>
    <xdr:to xmlns:xdr="http://schemas.openxmlformats.org/drawingml/2006/spreadsheetDrawing">
      <xdr:col>2</xdr:col>
      <xdr:colOff>41910</xdr:colOff>
      <xdr:row>0</xdr:row>
      <xdr:rowOff>469265</xdr:rowOff>
    </xdr:to>
    <xdr:sp macro="" textlink="">
      <xdr:nvSpPr>
        <xdr:cNvPr id="2" name="四角形 1"/>
        <xdr:cNvSpPr/>
      </xdr:nvSpPr>
      <xdr:spPr>
        <a:xfrm>
          <a:off x="106045" y="104775"/>
          <a:ext cx="2812415" cy="364490"/>
        </a:xfrm>
        <a:prstGeom prst="rect">
          <a:avLst/>
        </a:prstGeom>
        <a:ln w="19050" cap="flat" cmpd="sng" algn="ctr">
          <a:solidFill>
            <a:schemeClr val="accent1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令和4年度中に指定を受けた場合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76200</xdr:colOff>
          <xdr:row>1</xdr:row>
          <xdr:rowOff>19050</xdr:rowOff>
        </xdr:from>
        <xdr:to xmlns:xdr="http://schemas.openxmlformats.org/drawingml/2006/spreadsheetDrawing">
          <xdr:col>3</xdr:col>
          <xdr:colOff>600075</xdr:colOff>
          <xdr:row>1</xdr:row>
          <xdr:rowOff>304800</xdr:rowOff>
        </xdr:to>
        <xdr:sp textlink="">
          <xdr:nvSpPr>
            <xdr:cNvPr id="7176" name="チェック 8" hidden="1">
              <a:extLst>
                <a:ext uri="{63B3BB69-23CF-44E3-9099-C40C66FF867C}">
                  <a14:compatExt spid="_x0000_s7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600075"/>
              <a:ext cx="176212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85725</xdr:colOff>
          <xdr:row>1</xdr:row>
          <xdr:rowOff>20320</xdr:rowOff>
        </xdr:from>
        <xdr:to xmlns:xdr="http://schemas.openxmlformats.org/drawingml/2006/spreadsheetDrawing">
          <xdr:col>8</xdr:col>
          <xdr:colOff>189865</xdr:colOff>
          <xdr:row>1</xdr:row>
          <xdr:rowOff>314960</xdr:rowOff>
        </xdr:to>
        <xdr:sp textlink="">
          <xdr:nvSpPr>
            <xdr:cNvPr id="7177" name="チェック 9" hidden="1">
              <a:extLst>
                <a:ext uri="{63B3BB69-23CF-44E3-9099-C40C66FF867C}">
                  <a14:compatExt spid="_x0000_s7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00525" y="601345"/>
              <a:ext cx="2580640" cy="2946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25400</xdr:colOff>
          <xdr:row>1</xdr:row>
          <xdr:rowOff>40640</xdr:rowOff>
        </xdr:from>
        <xdr:to xmlns:xdr="http://schemas.openxmlformats.org/drawingml/2006/spreadsheetDrawing">
          <xdr:col>11</xdr:col>
          <xdr:colOff>129540</xdr:colOff>
          <xdr:row>2</xdr:row>
          <xdr:rowOff>11430</xdr:rowOff>
        </xdr:to>
        <xdr:sp textlink="">
          <xdr:nvSpPr>
            <xdr:cNvPr id="7178" name="チェック 10" hidden="1">
              <a:extLst>
                <a:ext uri="{63B3BB69-23CF-44E3-9099-C40C66FF867C}">
                  <a14:compatExt spid="_x0000_s7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97575" y="621665"/>
              <a:ext cx="2580640" cy="29464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4.xml" /><Relationship Id="rId5" Type="http://schemas.openxmlformats.org/officeDocument/2006/relationships/ctrlProp" Target="../ctrlProps/ctrlProp5.xml" /><Relationship Id="rId6" Type="http://schemas.openxmlformats.org/officeDocument/2006/relationships/ctrlProp" Target="../ctrlProps/ctrlProp6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trlProp" Target="../ctrlProps/ctrlProp7.xml" /><Relationship Id="rId5" Type="http://schemas.openxmlformats.org/officeDocument/2006/relationships/ctrlProp" Target="../ctrlProps/ctrlProp8.xml" /><Relationship Id="rId6" Type="http://schemas.openxmlformats.org/officeDocument/2006/relationships/ctrlProp" Target="../ctrlProps/ctrlProp9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4.vml" /><Relationship Id="rId4" Type="http://schemas.openxmlformats.org/officeDocument/2006/relationships/ctrlProp" Target="../ctrlProps/ctrlProp10.xml" /><Relationship Id="rId5" Type="http://schemas.openxmlformats.org/officeDocument/2006/relationships/ctrlProp" Target="../ctrlProps/ctrlProp11.xml" /><Relationship Id="rId6" Type="http://schemas.openxmlformats.org/officeDocument/2006/relationships/ctrlProp" Target="../ctrlProps/ctrlProp12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5.vml" /><Relationship Id="rId4" Type="http://schemas.openxmlformats.org/officeDocument/2006/relationships/ctrlProp" Target="../ctrlProps/ctrlProp13.xml" /><Relationship Id="rId5" Type="http://schemas.openxmlformats.org/officeDocument/2006/relationships/ctrlProp" Target="../ctrlProps/ctrlProp14.xml" /><Relationship Id="rId6" Type="http://schemas.openxmlformats.org/officeDocument/2006/relationships/ctrlProp" Target="../ctrlProps/ctrlProp15.xml" /><Relationship Id="rId7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55"/>
  <sheetViews>
    <sheetView showGridLines="0" tabSelected="1" workbookViewId="0">
      <selection activeCell="T10" sqref="T10"/>
    </sheetView>
  </sheetViews>
  <sheetFormatPr defaultRowHeight="18.75"/>
  <cols>
    <col min="1" max="14" width="9.75" customWidth="1"/>
  </cols>
  <sheetData>
    <row r="1" spans="1:10" ht="24">
      <c r="A1" s="2" t="s">
        <v>137</v>
      </c>
    </row>
    <row r="2" spans="1:10" ht="24">
      <c r="A2" s="2"/>
    </row>
    <row r="3" spans="1:10">
      <c r="A3" t="s">
        <v>140</v>
      </c>
    </row>
    <row r="4" spans="1:10">
      <c r="A4" s="3"/>
      <c r="B4" s="3"/>
      <c r="C4" s="3"/>
      <c r="D4" s="3"/>
      <c r="E4" s="3"/>
      <c r="F4" s="3"/>
      <c r="G4" s="3"/>
    </row>
    <row r="5" spans="1:10">
      <c r="A5" s="4" t="s">
        <v>135</v>
      </c>
      <c r="B5" s="4"/>
      <c r="C5" s="4"/>
      <c r="D5" s="4"/>
      <c r="E5" s="4"/>
      <c r="F5" s="4"/>
      <c r="G5" s="4"/>
    </row>
    <row r="7" spans="1:10">
      <c r="A7" s="4" t="s">
        <v>136</v>
      </c>
      <c r="B7" s="4"/>
      <c r="C7" s="4"/>
      <c r="D7" s="4"/>
      <c r="E7" s="4"/>
      <c r="F7" s="4"/>
      <c r="G7" s="4"/>
    </row>
    <row r="9" spans="1:10">
      <c r="A9" s="4" t="s">
        <v>146</v>
      </c>
      <c r="B9" s="4"/>
      <c r="C9" s="4"/>
      <c r="D9" s="4"/>
      <c r="E9" s="4"/>
      <c r="F9" s="4"/>
      <c r="G9" s="4"/>
    </row>
    <row r="12" spans="1:10" ht="19.5"/>
    <row r="13" spans="1:10">
      <c r="A13" s="5" t="s">
        <v>141</v>
      </c>
      <c r="B13" s="13"/>
      <c r="C13" s="13"/>
      <c r="D13" s="13"/>
      <c r="E13" s="13"/>
      <c r="F13" s="13"/>
      <c r="G13" s="13"/>
      <c r="H13" s="13"/>
      <c r="I13" s="13"/>
      <c r="J13" s="29"/>
    </row>
    <row r="14" spans="1:10" ht="19.5">
      <c r="A14" s="6" t="s">
        <v>138</v>
      </c>
      <c r="B14" s="14"/>
      <c r="C14" s="14"/>
      <c r="D14" s="14"/>
      <c r="E14" s="14"/>
      <c r="F14" s="14"/>
      <c r="G14" s="14"/>
      <c r="H14" s="14"/>
      <c r="I14" s="14"/>
      <c r="J14" s="30"/>
    </row>
    <row r="17" spans="1:14" ht="25.5" customHeight="1">
      <c r="A17" s="7" t="s">
        <v>132</v>
      </c>
      <c r="B17" s="15"/>
      <c r="C17" s="19" t="s">
        <v>50</v>
      </c>
      <c r="D17" s="22"/>
      <c r="E17" s="24"/>
      <c r="F17" s="24"/>
      <c r="G17" s="24" t="s">
        <v>50</v>
      </c>
      <c r="H17" s="24"/>
      <c r="I17" s="24"/>
      <c r="J17" s="24"/>
      <c r="K17" s="24"/>
      <c r="L17" s="24"/>
    </row>
    <row r="18" spans="1:14" ht="21.75" customHeight="1">
      <c r="A18" s="8" t="s">
        <v>133</v>
      </c>
      <c r="B18" s="3"/>
      <c r="C18" s="20" t="s">
        <v>50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>
      <c r="A19" s="8"/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>
      <c r="A20" s="9" t="s">
        <v>139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4" s="1" customFormat="1" ht="19.5" customHeight="1">
      <c r="A21" s="10" t="s">
        <v>144</v>
      </c>
      <c r="B21" s="17"/>
      <c r="C21" s="17"/>
      <c r="D21" s="17"/>
      <c r="E21" s="17"/>
      <c r="F21" s="17"/>
      <c r="G21" s="17"/>
      <c r="H21" s="26"/>
      <c r="I21" s="26"/>
      <c r="J21" s="26"/>
      <c r="K21" s="26"/>
      <c r="L21" s="26"/>
      <c r="M21" s="26"/>
      <c r="N21" s="33"/>
    </row>
    <row r="22" spans="1:14" s="1" customFormat="1" ht="19.5" customHeight="1">
      <c r="A22" s="11"/>
      <c r="B22" s="18" t="s">
        <v>61</v>
      </c>
      <c r="C22" s="21"/>
      <c r="D22" s="21"/>
      <c r="E22" s="21"/>
      <c r="F22" s="21"/>
      <c r="G22" s="25"/>
      <c r="H22" s="11"/>
      <c r="I22" s="18" t="s">
        <v>59</v>
      </c>
      <c r="J22" s="31"/>
      <c r="K22" s="31"/>
      <c r="L22" s="31"/>
      <c r="M22" s="31"/>
      <c r="N22" s="34"/>
    </row>
    <row r="23" spans="1:14" s="1" customFormat="1" ht="19.5" customHeight="1">
      <c r="A23" s="11"/>
      <c r="B23" s="18" t="s">
        <v>145</v>
      </c>
      <c r="C23" s="21"/>
      <c r="D23" s="21"/>
      <c r="E23" s="21"/>
      <c r="F23" s="21"/>
      <c r="G23" s="25"/>
      <c r="H23" s="11"/>
      <c r="I23" s="18" t="s">
        <v>62</v>
      </c>
      <c r="J23" s="31"/>
      <c r="K23" s="31"/>
      <c r="L23" s="31"/>
      <c r="M23" s="31"/>
      <c r="N23" s="34"/>
    </row>
    <row r="24" spans="1:14" s="1" customFormat="1" ht="19.5" customHeight="1">
      <c r="A24" s="11"/>
      <c r="B24" s="18" t="s">
        <v>88</v>
      </c>
      <c r="C24" s="21"/>
      <c r="D24" s="21"/>
      <c r="E24" s="21"/>
      <c r="F24" s="21"/>
      <c r="G24" s="25"/>
      <c r="H24" s="11"/>
      <c r="I24" s="27" t="s">
        <v>17</v>
      </c>
      <c r="J24" s="31"/>
      <c r="K24" s="31"/>
      <c r="L24" s="31"/>
      <c r="M24" s="31"/>
      <c r="N24" s="34"/>
    </row>
    <row r="25" spans="1:14" s="1" customFormat="1" ht="19.5" customHeight="1">
      <c r="A25" s="11"/>
      <c r="B25" s="18" t="s">
        <v>109</v>
      </c>
      <c r="C25" s="21"/>
      <c r="D25" s="21"/>
      <c r="E25" s="21"/>
      <c r="F25" s="21"/>
      <c r="G25" s="25"/>
      <c r="H25" s="11"/>
      <c r="I25" s="27" t="s">
        <v>64</v>
      </c>
      <c r="J25" s="31"/>
      <c r="K25" s="31"/>
      <c r="L25" s="31"/>
      <c r="M25" s="31"/>
      <c r="N25" s="34"/>
    </row>
    <row r="26" spans="1:14" s="1" customFormat="1" ht="19.5" customHeight="1">
      <c r="A26" s="11"/>
      <c r="B26" s="18" t="s">
        <v>1</v>
      </c>
      <c r="C26" s="21"/>
      <c r="D26" s="21"/>
      <c r="E26" s="21"/>
      <c r="F26" s="21"/>
      <c r="G26" s="25"/>
      <c r="H26" s="11"/>
      <c r="I26" s="27" t="s">
        <v>60</v>
      </c>
      <c r="J26" s="31"/>
      <c r="K26" s="31"/>
      <c r="L26" s="31"/>
      <c r="M26" s="31"/>
      <c r="N26" s="34"/>
    </row>
    <row r="27" spans="1:14" s="1" customFormat="1" ht="19.5" customHeight="1">
      <c r="A27" s="11"/>
      <c r="B27" s="18" t="s">
        <v>113</v>
      </c>
      <c r="C27" s="21"/>
      <c r="D27" s="21"/>
      <c r="E27" s="21"/>
      <c r="F27" s="21"/>
      <c r="G27" s="25"/>
      <c r="H27" s="11"/>
      <c r="I27" s="27" t="s">
        <v>65</v>
      </c>
      <c r="J27" s="31"/>
      <c r="K27" s="31"/>
      <c r="L27" s="31"/>
      <c r="M27" s="31"/>
      <c r="N27" s="34"/>
    </row>
    <row r="28" spans="1:14" s="1" customFormat="1" ht="19.5" customHeight="1">
      <c r="A28" s="11"/>
      <c r="B28" s="18" t="s">
        <v>45</v>
      </c>
      <c r="C28" s="21"/>
      <c r="D28" s="21"/>
      <c r="E28" s="21"/>
      <c r="F28" s="21"/>
      <c r="G28" s="25"/>
      <c r="H28" s="11"/>
      <c r="I28" s="27" t="s">
        <v>13</v>
      </c>
      <c r="J28" s="31"/>
      <c r="K28" s="31"/>
      <c r="L28" s="31"/>
      <c r="M28" s="31"/>
      <c r="N28" s="34"/>
    </row>
    <row r="29" spans="1:14" s="1" customFormat="1" ht="19.5" customHeight="1">
      <c r="A29" s="11"/>
      <c r="C29" s="21"/>
      <c r="D29" s="21"/>
      <c r="E29" s="21"/>
      <c r="F29" s="21"/>
      <c r="G29" s="25"/>
      <c r="H29" s="11"/>
      <c r="I29" s="27" t="s">
        <v>123</v>
      </c>
      <c r="J29" s="31"/>
      <c r="K29" s="31"/>
      <c r="L29" s="31"/>
      <c r="M29" s="31"/>
      <c r="N29" s="34"/>
    </row>
    <row r="30" spans="1:14" s="1" customFormat="1" ht="19.5" customHeight="1">
      <c r="A30" s="12" t="s">
        <v>129</v>
      </c>
      <c r="B30" s="17"/>
      <c r="C30" s="17"/>
      <c r="D30" s="17"/>
      <c r="E30" s="17"/>
      <c r="F30" s="17"/>
      <c r="G30" s="17"/>
      <c r="H30" s="26"/>
      <c r="I30" s="26"/>
      <c r="J30" s="26"/>
      <c r="K30" s="26"/>
      <c r="L30" s="26"/>
      <c r="M30" s="26"/>
      <c r="N30" s="33"/>
    </row>
    <row r="31" spans="1:14" s="1" customFormat="1" ht="19.5" customHeight="1">
      <c r="A31" s="11"/>
      <c r="B31" s="18" t="s">
        <v>67</v>
      </c>
      <c r="C31" s="21"/>
      <c r="D31" s="21"/>
      <c r="E31" s="21"/>
      <c r="F31" s="21"/>
      <c r="G31" s="25"/>
      <c r="H31" s="11"/>
      <c r="I31" s="28" t="s">
        <v>43</v>
      </c>
      <c r="J31" s="32"/>
      <c r="K31" s="32"/>
      <c r="L31" s="32"/>
      <c r="M31" s="32"/>
      <c r="N31" s="35"/>
    </row>
    <row r="32" spans="1:14" s="1" customFormat="1" ht="19.5" customHeight="1">
      <c r="A32" s="11"/>
      <c r="B32" s="18" t="s">
        <v>63</v>
      </c>
      <c r="C32" s="21"/>
      <c r="D32" s="21"/>
      <c r="E32" s="21"/>
      <c r="F32" s="21"/>
      <c r="G32" s="25"/>
      <c r="H32" s="11"/>
      <c r="I32" s="28" t="s">
        <v>69</v>
      </c>
      <c r="J32" s="32"/>
      <c r="K32" s="32"/>
      <c r="L32" s="32"/>
      <c r="M32" s="32"/>
      <c r="N32" s="35"/>
    </row>
    <row r="33" spans="1:14" s="1" customFormat="1" ht="19.5" customHeight="1">
      <c r="A33" s="11"/>
      <c r="B33" s="18" t="s">
        <v>68</v>
      </c>
      <c r="C33" s="21"/>
      <c r="D33" s="21"/>
      <c r="E33" s="21"/>
      <c r="F33" s="21"/>
      <c r="G33" s="25"/>
      <c r="H33" s="11"/>
      <c r="I33" s="28" t="s">
        <v>70</v>
      </c>
      <c r="J33" s="32"/>
      <c r="K33" s="32"/>
      <c r="L33" s="32"/>
      <c r="M33" s="32"/>
      <c r="N33" s="35"/>
    </row>
    <row r="34" spans="1:14" s="1" customFormat="1" ht="19.5" customHeight="1">
      <c r="A34" s="11"/>
      <c r="B34" s="18" t="s">
        <v>20</v>
      </c>
      <c r="C34" s="21"/>
      <c r="D34" s="21"/>
      <c r="E34" s="21"/>
      <c r="F34" s="21"/>
      <c r="G34" s="25"/>
      <c r="H34" s="11"/>
      <c r="I34" s="28"/>
      <c r="J34" s="32"/>
      <c r="K34" s="32"/>
      <c r="L34" s="32"/>
      <c r="M34" s="32"/>
      <c r="N34" s="35"/>
    </row>
    <row r="35" spans="1:14" s="1" customFormat="1" ht="19.5" customHeight="1">
      <c r="A35" s="12" t="s">
        <v>122</v>
      </c>
      <c r="B35" s="17"/>
      <c r="C35" s="17"/>
      <c r="D35" s="17"/>
      <c r="E35" s="17"/>
      <c r="F35" s="17"/>
      <c r="G35" s="17"/>
      <c r="H35" s="26"/>
      <c r="I35" s="26"/>
      <c r="J35" s="26"/>
      <c r="K35" s="26"/>
      <c r="L35" s="26"/>
      <c r="M35" s="26"/>
      <c r="N35" s="33"/>
    </row>
    <row r="36" spans="1:14" s="1" customFormat="1" ht="19.5" customHeight="1">
      <c r="A36" s="11"/>
      <c r="B36" s="18" t="s">
        <v>73</v>
      </c>
      <c r="C36" s="21"/>
      <c r="D36" s="21"/>
      <c r="E36" s="21"/>
      <c r="F36" s="21"/>
      <c r="G36" s="25"/>
      <c r="H36" s="11"/>
      <c r="I36" s="28" t="s">
        <v>3</v>
      </c>
      <c r="J36" s="32"/>
      <c r="K36" s="32"/>
      <c r="L36" s="32"/>
      <c r="M36" s="32"/>
      <c r="N36" s="35"/>
    </row>
    <row r="37" spans="1:14" s="1" customFormat="1" ht="19.5" customHeight="1">
      <c r="A37" s="11"/>
      <c r="B37" s="18" t="s">
        <v>9</v>
      </c>
      <c r="C37" s="21"/>
      <c r="D37" s="21"/>
      <c r="E37" s="21"/>
      <c r="F37" s="21"/>
      <c r="G37" s="25"/>
      <c r="H37" s="11"/>
      <c r="I37" s="28" t="s">
        <v>77</v>
      </c>
      <c r="J37" s="32"/>
      <c r="K37" s="32"/>
      <c r="L37" s="32"/>
      <c r="M37" s="32"/>
      <c r="N37" s="35"/>
    </row>
    <row r="38" spans="1:14" s="1" customFormat="1" ht="19.5" customHeight="1">
      <c r="A38" s="11"/>
      <c r="B38" s="18" t="s">
        <v>110</v>
      </c>
      <c r="C38" s="21"/>
      <c r="D38" s="21"/>
      <c r="E38" s="21"/>
      <c r="F38" s="21"/>
      <c r="G38" s="25"/>
      <c r="H38" s="11"/>
      <c r="I38" s="28" t="s">
        <v>32</v>
      </c>
      <c r="J38" s="32"/>
      <c r="K38" s="32"/>
      <c r="L38" s="32"/>
      <c r="M38" s="32"/>
      <c r="N38" s="35"/>
    </row>
    <row r="39" spans="1:14" s="1" customFormat="1" ht="19.5" customHeight="1">
      <c r="A39" s="11"/>
      <c r="B39" s="18" t="s">
        <v>111</v>
      </c>
      <c r="C39" s="21"/>
      <c r="D39" s="21"/>
      <c r="E39" s="21"/>
      <c r="F39" s="21"/>
      <c r="G39" s="25"/>
      <c r="H39" s="11"/>
      <c r="I39" s="28" t="s">
        <v>26</v>
      </c>
      <c r="J39" s="32"/>
      <c r="K39" s="32"/>
      <c r="L39" s="32"/>
      <c r="M39" s="32"/>
      <c r="N39" s="35"/>
    </row>
    <row r="40" spans="1:14" s="1" customFormat="1" ht="19.5" customHeight="1">
      <c r="A40" s="11"/>
      <c r="B40" s="18" t="s">
        <v>112</v>
      </c>
      <c r="C40" s="21"/>
      <c r="D40" s="21"/>
      <c r="E40" s="21"/>
      <c r="F40" s="21"/>
      <c r="G40" s="25"/>
      <c r="H40" s="11"/>
      <c r="I40" s="28" t="s">
        <v>79</v>
      </c>
      <c r="J40" s="32"/>
      <c r="K40" s="32"/>
      <c r="L40" s="32"/>
      <c r="M40" s="32"/>
      <c r="N40" s="35"/>
    </row>
    <row r="41" spans="1:14" s="1" customFormat="1" ht="19.5" customHeight="1">
      <c r="A41" s="11"/>
      <c r="B41" s="18" t="s">
        <v>75</v>
      </c>
      <c r="C41" s="21"/>
      <c r="D41" s="21"/>
      <c r="E41" s="21"/>
      <c r="F41" s="21"/>
      <c r="G41" s="25"/>
      <c r="H41" s="11"/>
      <c r="I41" s="28" t="s">
        <v>124</v>
      </c>
      <c r="J41" s="32"/>
      <c r="K41" s="32"/>
      <c r="L41" s="32"/>
      <c r="M41" s="32"/>
      <c r="N41" s="35"/>
    </row>
    <row r="42" spans="1:14" s="1" customFormat="1" ht="19.5" customHeight="1">
      <c r="A42" s="11"/>
      <c r="B42" s="18" t="s">
        <v>76</v>
      </c>
      <c r="C42" s="21"/>
      <c r="D42" s="21"/>
      <c r="E42" s="21"/>
      <c r="F42" s="21"/>
      <c r="G42" s="25"/>
      <c r="H42" s="11"/>
      <c r="I42" s="28" t="s">
        <v>125</v>
      </c>
      <c r="J42" s="32"/>
      <c r="K42" s="32"/>
      <c r="L42" s="32"/>
      <c r="M42" s="32"/>
      <c r="N42" s="35"/>
    </row>
    <row r="43" spans="1:14" s="1" customFormat="1" ht="19.5" customHeight="1">
      <c r="A43" s="12" t="s">
        <v>130</v>
      </c>
      <c r="B43" s="17"/>
      <c r="C43" s="17"/>
      <c r="D43" s="17"/>
      <c r="E43" s="17"/>
      <c r="F43" s="17"/>
      <c r="G43" s="17"/>
      <c r="H43" s="26"/>
      <c r="I43" s="26"/>
      <c r="J43" s="26"/>
      <c r="K43" s="26"/>
      <c r="L43" s="26"/>
      <c r="M43" s="26"/>
      <c r="N43" s="33"/>
    </row>
    <row r="44" spans="1:14" s="1" customFormat="1" ht="19.5" customHeight="1">
      <c r="A44" s="11"/>
      <c r="B44" s="18" t="s">
        <v>81</v>
      </c>
      <c r="C44" s="21"/>
      <c r="D44" s="21"/>
      <c r="E44" s="21"/>
      <c r="F44" s="21"/>
      <c r="G44" s="25"/>
      <c r="H44" s="11"/>
      <c r="I44" s="18" t="s">
        <v>82</v>
      </c>
      <c r="J44" s="32"/>
      <c r="K44" s="32"/>
      <c r="L44" s="32"/>
      <c r="M44" s="32"/>
      <c r="N44" s="35"/>
    </row>
    <row r="45" spans="1:14" s="1" customFormat="1" ht="19.5" customHeight="1">
      <c r="A45" s="12" t="s">
        <v>131</v>
      </c>
      <c r="B45" s="17"/>
      <c r="C45" s="17"/>
      <c r="D45" s="17"/>
      <c r="E45" s="17"/>
      <c r="F45" s="17"/>
      <c r="G45" s="17"/>
      <c r="H45" s="26"/>
      <c r="I45" s="26"/>
      <c r="J45" s="26"/>
      <c r="K45" s="26"/>
      <c r="L45" s="26"/>
      <c r="M45" s="26"/>
      <c r="N45" s="33"/>
    </row>
    <row r="46" spans="1:14" s="1" customFormat="1" ht="19.5" customHeight="1">
      <c r="A46" s="11"/>
      <c r="B46" s="18" t="s">
        <v>83</v>
      </c>
      <c r="C46" s="21"/>
      <c r="D46" s="21"/>
      <c r="E46" s="21"/>
      <c r="F46" s="21"/>
      <c r="G46" s="25"/>
      <c r="H46" s="11"/>
      <c r="I46" s="28" t="s">
        <v>89</v>
      </c>
      <c r="J46" s="32"/>
      <c r="K46" s="32"/>
      <c r="L46" s="32"/>
      <c r="M46" s="32"/>
      <c r="N46" s="35"/>
    </row>
    <row r="47" spans="1:14" s="1" customFormat="1" ht="19.5" customHeight="1">
      <c r="A47" s="11"/>
      <c r="B47" s="18" t="s">
        <v>84</v>
      </c>
      <c r="C47" s="21"/>
      <c r="D47" s="21"/>
      <c r="E47" s="21"/>
      <c r="F47" s="21"/>
      <c r="G47" s="25"/>
      <c r="H47" s="11"/>
      <c r="I47" s="28" t="s">
        <v>126</v>
      </c>
      <c r="J47" s="32"/>
      <c r="K47" s="32"/>
      <c r="L47" s="32"/>
      <c r="M47" s="32"/>
      <c r="N47" s="35"/>
    </row>
    <row r="48" spans="1:14" s="1" customFormat="1" ht="19.5" customHeight="1">
      <c r="A48" s="11"/>
      <c r="B48" s="18" t="s">
        <v>85</v>
      </c>
      <c r="C48" s="21"/>
      <c r="D48" s="21"/>
      <c r="E48" s="21"/>
      <c r="F48" s="21"/>
      <c r="G48" s="25"/>
      <c r="H48" s="11"/>
      <c r="I48" s="28" t="s">
        <v>127</v>
      </c>
      <c r="J48" s="32"/>
      <c r="K48" s="32"/>
      <c r="L48" s="32"/>
      <c r="M48" s="32"/>
      <c r="N48" s="35"/>
    </row>
    <row r="49" spans="1:14" s="1" customFormat="1" ht="19.5" customHeight="1">
      <c r="A49" s="11"/>
      <c r="B49" s="18" t="s">
        <v>86</v>
      </c>
      <c r="C49" s="21"/>
      <c r="D49" s="21"/>
      <c r="E49" s="21"/>
      <c r="F49" s="21"/>
      <c r="G49" s="25"/>
      <c r="H49" s="11"/>
      <c r="I49" s="28" t="s">
        <v>19</v>
      </c>
      <c r="J49" s="32"/>
      <c r="K49" s="32"/>
      <c r="L49" s="32"/>
      <c r="M49" s="32"/>
      <c r="N49" s="35"/>
    </row>
    <row r="50" spans="1:14" s="1" customFormat="1" ht="19.5" customHeight="1">
      <c r="A50" s="11"/>
      <c r="B50" s="18" t="s">
        <v>87</v>
      </c>
      <c r="C50" s="21"/>
      <c r="D50" s="21"/>
      <c r="E50" s="21"/>
      <c r="F50" s="21"/>
      <c r="G50" s="25"/>
      <c r="H50" s="11"/>
      <c r="I50" s="28" t="s">
        <v>90</v>
      </c>
      <c r="J50" s="32"/>
      <c r="K50" s="32"/>
      <c r="L50" s="32"/>
      <c r="M50" s="32"/>
      <c r="N50" s="35"/>
    </row>
    <row r="51" spans="1:14" s="1" customFormat="1" ht="19.5" customHeight="1">
      <c r="A51" s="12" t="s">
        <v>128</v>
      </c>
      <c r="B51" s="17"/>
      <c r="C51" s="17"/>
      <c r="D51" s="17"/>
      <c r="E51" s="17"/>
      <c r="F51" s="17"/>
      <c r="G51" s="17"/>
      <c r="H51" s="26"/>
      <c r="I51" s="26"/>
      <c r="J51" s="26"/>
      <c r="K51" s="26"/>
      <c r="L51" s="26"/>
      <c r="M51" s="26"/>
      <c r="N51" s="33"/>
    </row>
    <row r="52" spans="1:14" s="1" customFormat="1" ht="19.5" customHeight="1">
      <c r="A52" s="11"/>
      <c r="B52" s="18" t="s">
        <v>28</v>
      </c>
      <c r="C52" s="21"/>
      <c r="D52" s="21"/>
      <c r="E52" s="21"/>
      <c r="F52" s="21"/>
      <c r="G52" s="25"/>
      <c r="H52" s="11"/>
      <c r="I52" s="28" t="s">
        <v>98</v>
      </c>
      <c r="J52" s="32"/>
      <c r="K52" s="32"/>
      <c r="L52" s="32"/>
      <c r="M52" s="32"/>
      <c r="N52" s="35"/>
    </row>
    <row r="53" spans="1:14" s="1" customFormat="1" ht="19.5" customHeight="1">
      <c r="A53" s="11"/>
      <c r="B53" s="18" t="s">
        <v>94</v>
      </c>
      <c r="C53" s="21"/>
      <c r="D53" s="21"/>
      <c r="E53" s="21"/>
      <c r="F53" s="21"/>
      <c r="G53" s="25"/>
      <c r="H53" s="11"/>
      <c r="I53" s="28" t="s">
        <v>99</v>
      </c>
      <c r="J53" s="32"/>
      <c r="K53" s="32"/>
      <c r="L53" s="32"/>
      <c r="M53" s="32"/>
      <c r="N53" s="35"/>
    </row>
    <row r="54" spans="1:14" s="1" customFormat="1" ht="19.5" customHeight="1">
      <c r="A54" s="11"/>
      <c r="B54" s="18" t="s">
        <v>95</v>
      </c>
      <c r="C54" s="21"/>
      <c r="D54" s="21"/>
      <c r="E54" s="21"/>
      <c r="F54" s="21"/>
      <c r="G54" s="25"/>
      <c r="H54" s="11"/>
      <c r="I54" s="28" t="s">
        <v>100</v>
      </c>
      <c r="J54" s="32"/>
      <c r="K54" s="32"/>
      <c r="L54" s="32"/>
      <c r="M54" s="32"/>
      <c r="N54" s="35"/>
    </row>
    <row r="55" spans="1:14" s="1" customFormat="1" ht="19.5" customHeight="1">
      <c r="A55" s="11"/>
      <c r="B55" s="18" t="s">
        <v>97</v>
      </c>
      <c r="C55" s="21"/>
      <c r="D55" s="21"/>
      <c r="E55" s="21"/>
      <c r="F55" s="21"/>
      <c r="G55" s="25"/>
      <c r="H55" s="11"/>
      <c r="I55" s="28" t="s">
        <v>102</v>
      </c>
      <c r="J55" s="32"/>
      <c r="K55" s="32"/>
      <c r="L55" s="32"/>
      <c r="M55" s="32"/>
      <c r="N55" s="35"/>
    </row>
  </sheetData>
  <mergeCells count="5">
    <mergeCell ref="A5:G5"/>
    <mergeCell ref="A7:G7"/>
    <mergeCell ref="A9:G9"/>
    <mergeCell ref="D18:N18"/>
    <mergeCell ref="D19:N19"/>
  </mergeCells>
  <phoneticPr fontId="1" type="Hiragana"/>
  <dataValidations count="1">
    <dataValidation type="list" allowBlank="1" showDropDown="0" showInputMessage="1" showErrorMessage="1" sqref="A36:A42 A46:A50 H52:H55 H44 H31:H34 H22:H29 A22:A29 A31:A34 H36:H42 H46:H50 A52:A55 A44">
      <formula1>"○"</formula1>
    </dataValidation>
  </dataValidations>
  <hyperlinks>
    <hyperlink ref="A5" location="'1_通常(R3.4.1までに開設)'!A1"/>
    <hyperlink ref="A7" location="'2_R3.4.2～R4.4.30に開設'!A1"/>
    <hyperlink ref="A9" location="'3_R4.5.1～R5.3.1に開設'!A1"/>
  </hyperlinks>
  <pageMargins left="0.7" right="0.7" top="0.75" bottom="0.75" header="0.3" footer="0.3"/>
  <pageSetup paperSize="9" scale="63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9218" r:id="rId4" name="チェック 2">
              <controlPr defaultSize="0" autoPict="0">
                <anchor moveWithCells="1">
                  <from xmlns:xdr="http://schemas.openxmlformats.org/drawingml/2006/spreadsheetDrawing">
                    <xdr:col>3</xdr:col>
                    <xdr:colOff>85725</xdr:colOff>
                    <xdr:row>16</xdr:row>
                    <xdr:rowOff>17780</xdr:rowOff>
                  </from>
                  <to xmlns:xdr="http://schemas.openxmlformats.org/drawingml/2006/spreadsheetDrawing">
                    <xdr:col>5</xdr:col>
                    <xdr:colOff>360045</xdr:colOff>
                    <xdr:row>16</xdr:row>
                    <xdr:rowOff>303530</xdr:rowOff>
                  </to>
                </anchor>
              </controlPr>
            </control>
          </mc:Choice>
        </mc:AlternateContent>
        <mc:AlternateContent>
          <mc:Choice Requires="x14">
            <control shapeId="9219" r:id="rId5" name="チェック 3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230505</xdr:colOff>
                    <xdr:row>16</xdr:row>
                    <xdr:rowOff>19050</xdr:rowOff>
                  </from>
                  <to xmlns:xdr="http://schemas.openxmlformats.org/drawingml/2006/spreadsheetDrawing">
                    <xdr:col>9</xdr:col>
                    <xdr:colOff>581025</xdr:colOff>
                    <xdr:row>16</xdr:row>
                    <xdr:rowOff>312420</xdr:rowOff>
                  </to>
                </anchor>
              </controlPr>
            </control>
          </mc:Choice>
        </mc:AlternateContent>
        <mc:AlternateContent>
          <mc:Choice Requires="x14">
            <control shapeId="9220" r:id="rId6" name="チェック 4">
              <controlPr defaultSize="0" autoPict="0">
                <anchor moveWithCells="1">
                  <from xmlns:xdr="http://schemas.openxmlformats.org/drawingml/2006/spreadsheetDrawing">
                    <xdr:col>9</xdr:col>
                    <xdr:colOff>208280</xdr:colOff>
                    <xdr:row>16</xdr:row>
                    <xdr:rowOff>39370</xdr:rowOff>
                  </from>
                  <to xmlns:xdr="http://schemas.openxmlformats.org/drawingml/2006/spreadsheetDrawing">
                    <xdr:col>12</xdr:col>
                    <xdr:colOff>556895</xdr:colOff>
                    <xdr:row>17</xdr:row>
                    <xdr:rowOff>8890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O62"/>
  <sheetViews>
    <sheetView showGridLines="0" view="pageBreakPreview" zoomScale="98" zoomScaleSheetLayoutView="98" workbookViewId="0">
      <selection activeCell="A7" sqref="A7:I14"/>
    </sheetView>
  </sheetViews>
  <sheetFormatPr defaultRowHeight="18.75"/>
  <cols>
    <col min="1" max="1" width="9.5" style="1" customWidth="1"/>
    <col min="2" max="13" width="8.125" style="1" customWidth="1"/>
    <col min="14" max="14" width="11.5" style="1" customWidth="1"/>
    <col min="15" max="16384" width="9" style="1" customWidth="1"/>
  </cols>
  <sheetData>
    <row r="1" spans="1:14" ht="42.75" customHeight="1"/>
    <row r="2" spans="1:14" ht="25.5" customHeight="1">
      <c r="A2" s="36" t="s">
        <v>132</v>
      </c>
      <c r="B2" s="44"/>
      <c r="C2" s="50" t="s">
        <v>50</v>
      </c>
      <c r="D2" s="55"/>
      <c r="E2" s="58"/>
      <c r="F2" s="58"/>
      <c r="G2" s="58" t="s">
        <v>50</v>
      </c>
      <c r="H2" s="58"/>
      <c r="I2" s="58"/>
      <c r="J2" s="58"/>
      <c r="K2" s="58"/>
      <c r="L2" s="58"/>
    </row>
    <row r="3" spans="1:14" ht="25.5" customHeight="1">
      <c r="A3" s="37" t="s">
        <v>133</v>
      </c>
      <c r="B3" s="46"/>
      <c r="C3" s="51" t="s">
        <v>50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25.5" customHeight="1">
      <c r="A4" s="37" t="s">
        <v>101</v>
      </c>
      <c r="B4" s="46"/>
      <c r="C4" s="4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26.25" customHeight="1">
      <c r="A5" s="38" t="s">
        <v>134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4" ht="19.5" customHeight="1">
      <c r="A6" s="39" t="str">
        <f>サービス種類!B2</f>
        <v>--介護入所系</v>
      </c>
      <c r="B6" s="17"/>
      <c r="C6" s="17"/>
      <c r="D6" s="17"/>
      <c r="E6" s="17"/>
      <c r="F6" s="17"/>
      <c r="G6" s="17"/>
      <c r="H6" s="26"/>
      <c r="I6" s="26"/>
      <c r="J6" s="26"/>
      <c r="K6" s="26"/>
      <c r="L6" s="26"/>
      <c r="M6" s="26"/>
      <c r="N6" s="33"/>
    </row>
    <row r="7" spans="1:14" ht="19.5" customHeight="1">
      <c r="A7" s="11"/>
      <c r="B7" s="18" t="s">
        <v>61</v>
      </c>
      <c r="C7" s="21"/>
      <c r="D7" s="21"/>
      <c r="E7" s="21"/>
      <c r="F7" s="21"/>
      <c r="G7" s="25"/>
      <c r="H7" s="11"/>
      <c r="I7" s="27" t="s">
        <v>59</v>
      </c>
      <c r="J7" s="31"/>
      <c r="K7" s="31"/>
      <c r="L7" s="31"/>
      <c r="M7" s="31"/>
      <c r="N7" s="34"/>
    </row>
    <row r="8" spans="1:14" ht="19.5" customHeight="1">
      <c r="A8" s="11"/>
      <c r="B8" s="18" t="s">
        <v>145</v>
      </c>
      <c r="C8" s="21"/>
      <c r="D8" s="21"/>
      <c r="E8" s="21"/>
      <c r="F8" s="21"/>
      <c r="G8" s="25"/>
      <c r="H8" s="11"/>
      <c r="I8" s="27" t="s">
        <v>62</v>
      </c>
      <c r="J8" s="31"/>
      <c r="K8" s="31"/>
      <c r="L8" s="31"/>
      <c r="M8" s="31"/>
      <c r="N8" s="34"/>
    </row>
    <row r="9" spans="1:14" ht="19.5" customHeight="1">
      <c r="A9" s="11"/>
      <c r="B9" s="18" t="s">
        <v>88</v>
      </c>
      <c r="C9" s="21"/>
      <c r="D9" s="21"/>
      <c r="E9" s="21"/>
      <c r="F9" s="21"/>
      <c r="G9" s="25"/>
      <c r="H9" s="11"/>
      <c r="I9" s="27" t="s">
        <v>17</v>
      </c>
      <c r="J9" s="31"/>
      <c r="K9" s="31"/>
      <c r="L9" s="31"/>
      <c r="M9" s="31"/>
      <c r="N9" s="34"/>
    </row>
    <row r="10" spans="1:14" ht="19.5" customHeight="1">
      <c r="A10" s="11"/>
      <c r="B10" s="18" t="s">
        <v>109</v>
      </c>
      <c r="C10" s="21"/>
      <c r="D10" s="21"/>
      <c r="E10" s="21"/>
      <c r="F10" s="21"/>
      <c r="G10" s="25"/>
      <c r="H10" s="11"/>
      <c r="I10" s="27" t="s">
        <v>64</v>
      </c>
      <c r="J10" s="31"/>
      <c r="K10" s="31"/>
      <c r="L10" s="31"/>
      <c r="M10" s="31"/>
      <c r="N10" s="34"/>
    </row>
    <row r="11" spans="1:14" ht="19.5" customHeight="1">
      <c r="A11" s="11"/>
      <c r="B11" s="18" t="s">
        <v>1</v>
      </c>
      <c r="C11" s="21"/>
      <c r="D11" s="21"/>
      <c r="E11" s="21"/>
      <c r="F11" s="21"/>
      <c r="G11" s="25"/>
      <c r="H11" s="11"/>
      <c r="I11" s="27" t="s">
        <v>60</v>
      </c>
      <c r="J11" s="31"/>
      <c r="K11" s="31"/>
      <c r="L11" s="31"/>
      <c r="M11" s="31"/>
      <c r="N11" s="34"/>
    </row>
    <row r="12" spans="1:14" ht="19.5" customHeight="1">
      <c r="A12" s="11"/>
      <c r="B12" s="18" t="s">
        <v>113</v>
      </c>
      <c r="C12" s="21"/>
      <c r="D12" s="21"/>
      <c r="E12" s="21"/>
      <c r="F12" s="21"/>
      <c r="G12" s="25"/>
      <c r="H12" s="11"/>
      <c r="I12" s="27" t="s">
        <v>65</v>
      </c>
      <c r="J12" s="31"/>
      <c r="K12" s="31"/>
      <c r="L12" s="31"/>
      <c r="M12" s="31"/>
      <c r="N12" s="34"/>
    </row>
    <row r="13" spans="1:14" ht="19.5" customHeight="1">
      <c r="A13" s="11"/>
      <c r="B13" s="18" t="s">
        <v>45</v>
      </c>
      <c r="C13" s="21"/>
      <c r="D13" s="21"/>
      <c r="E13" s="21"/>
      <c r="F13" s="21"/>
      <c r="G13" s="25"/>
      <c r="H13" s="11"/>
      <c r="I13" s="27" t="s">
        <v>13</v>
      </c>
      <c r="J13" s="31"/>
      <c r="K13" s="31"/>
      <c r="L13" s="31"/>
      <c r="M13" s="31"/>
      <c r="N13" s="34"/>
    </row>
    <row r="14" spans="1:14" ht="19.5" customHeight="1">
      <c r="A14" s="11"/>
      <c r="B14" s="18"/>
      <c r="C14" s="21"/>
      <c r="D14" s="21"/>
      <c r="E14" s="21"/>
      <c r="F14" s="21"/>
      <c r="G14" s="25"/>
      <c r="H14" s="11"/>
      <c r="I14" s="27" t="s">
        <v>123</v>
      </c>
      <c r="J14" s="31"/>
      <c r="K14" s="31"/>
      <c r="L14" s="31"/>
      <c r="M14" s="31"/>
      <c r="N14" s="34"/>
    </row>
    <row r="15" spans="1:14" ht="19.5" customHeight="1">
      <c r="A15" s="12" t="s">
        <v>129</v>
      </c>
      <c r="B15" s="17"/>
      <c r="C15" s="17"/>
      <c r="D15" s="17"/>
      <c r="E15" s="17"/>
      <c r="F15" s="17"/>
      <c r="G15" s="17"/>
      <c r="H15" s="26"/>
      <c r="I15" s="26"/>
      <c r="J15" s="26"/>
      <c r="K15" s="26"/>
      <c r="L15" s="26"/>
      <c r="M15" s="26"/>
      <c r="N15" s="33"/>
    </row>
    <row r="16" spans="1:14" ht="19.5" customHeight="1">
      <c r="A16" s="11"/>
      <c r="B16" s="18" t="s">
        <v>67</v>
      </c>
      <c r="C16" s="21"/>
      <c r="D16" s="21"/>
      <c r="E16" s="21"/>
      <c r="F16" s="21"/>
      <c r="G16" s="25"/>
      <c r="H16" s="11"/>
      <c r="I16" s="28" t="s">
        <v>43</v>
      </c>
      <c r="J16" s="32"/>
      <c r="K16" s="32"/>
      <c r="L16" s="32"/>
      <c r="M16" s="32"/>
      <c r="N16" s="35"/>
    </row>
    <row r="17" spans="1:14" ht="19.5" customHeight="1">
      <c r="A17" s="11"/>
      <c r="B17" s="18" t="s">
        <v>63</v>
      </c>
      <c r="C17" s="21"/>
      <c r="D17" s="21"/>
      <c r="E17" s="21"/>
      <c r="F17" s="21"/>
      <c r="G17" s="25"/>
      <c r="H17" s="11"/>
      <c r="I17" s="28" t="s">
        <v>69</v>
      </c>
      <c r="J17" s="32"/>
      <c r="K17" s="32"/>
      <c r="L17" s="32"/>
      <c r="M17" s="32"/>
      <c r="N17" s="35"/>
    </row>
    <row r="18" spans="1:14" ht="19.5" customHeight="1">
      <c r="A18" s="11"/>
      <c r="B18" s="18" t="s">
        <v>68</v>
      </c>
      <c r="C18" s="21"/>
      <c r="D18" s="21"/>
      <c r="E18" s="21"/>
      <c r="F18" s="21"/>
      <c r="G18" s="25"/>
      <c r="H18" s="11"/>
      <c r="I18" s="28" t="s">
        <v>70</v>
      </c>
      <c r="J18" s="32"/>
      <c r="K18" s="32"/>
      <c r="L18" s="32"/>
      <c r="M18" s="32"/>
      <c r="N18" s="35"/>
    </row>
    <row r="19" spans="1:14" ht="19.5" customHeight="1">
      <c r="A19" s="11"/>
      <c r="B19" s="18" t="s">
        <v>20</v>
      </c>
      <c r="C19" s="21"/>
      <c r="D19" s="21"/>
      <c r="E19" s="21"/>
      <c r="F19" s="21"/>
      <c r="G19" s="25"/>
      <c r="H19" s="11"/>
      <c r="I19" s="28"/>
      <c r="J19" s="32"/>
      <c r="K19" s="32"/>
      <c r="L19" s="32"/>
      <c r="M19" s="32"/>
      <c r="N19" s="35"/>
    </row>
    <row r="20" spans="1:14" ht="19.5" customHeight="1">
      <c r="A20" s="12" t="s">
        <v>122</v>
      </c>
      <c r="B20" s="17"/>
      <c r="C20" s="17"/>
      <c r="D20" s="17"/>
      <c r="E20" s="17"/>
      <c r="F20" s="17"/>
      <c r="G20" s="17"/>
      <c r="H20" s="26"/>
      <c r="I20" s="26"/>
      <c r="J20" s="26"/>
      <c r="K20" s="26"/>
      <c r="L20" s="26"/>
      <c r="M20" s="26"/>
      <c r="N20" s="33"/>
    </row>
    <row r="21" spans="1:14" ht="19.5" customHeight="1">
      <c r="A21" s="11"/>
      <c r="B21" s="18" t="s">
        <v>73</v>
      </c>
      <c r="C21" s="21"/>
      <c r="D21" s="21"/>
      <c r="E21" s="21"/>
      <c r="F21" s="21"/>
      <c r="G21" s="25"/>
      <c r="H21" s="11"/>
      <c r="I21" s="28" t="s">
        <v>3</v>
      </c>
      <c r="J21" s="32"/>
      <c r="K21" s="32"/>
      <c r="L21" s="32"/>
      <c r="M21" s="32"/>
      <c r="N21" s="35"/>
    </row>
    <row r="22" spans="1:14" ht="19.5" customHeight="1">
      <c r="A22" s="11"/>
      <c r="B22" s="18" t="s">
        <v>9</v>
      </c>
      <c r="C22" s="21"/>
      <c r="D22" s="21"/>
      <c r="E22" s="21"/>
      <c r="F22" s="21"/>
      <c r="G22" s="25"/>
      <c r="H22" s="11"/>
      <c r="I22" s="28" t="s">
        <v>77</v>
      </c>
      <c r="J22" s="32"/>
      <c r="K22" s="32"/>
      <c r="L22" s="32"/>
      <c r="M22" s="32"/>
      <c r="N22" s="35"/>
    </row>
    <row r="23" spans="1:14" ht="19.5" customHeight="1">
      <c r="A23" s="11"/>
      <c r="B23" s="18" t="s">
        <v>110</v>
      </c>
      <c r="C23" s="21"/>
      <c r="D23" s="21"/>
      <c r="E23" s="21"/>
      <c r="F23" s="21"/>
      <c r="G23" s="25"/>
      <c r="H23" s="11"/>
      <c r="I23" s="28" t="s">
        <v>32</v>
      </c>
      <c r="J23" s="32"/>
      <c r="K23" s="32"/>
      <c r="L23" s="32"/>
      <c r="M23" s="32"/>
      <c r="N23" s="35"/>
    </row>
    <row r="24" spans="1:14" ht="19.5" customHeight="1">
      <c r="A24" s="11"/>
      <c r="B24" s="18" t="s">
        <v>111</v>
      </c>
      <c r="C24" s="21"/>
      <c r="D24" s="21"/>
      <c r="E24" s="21"/>
      <c r="F24" s="21"/>
      <c r="G24" s="25"/>
      <c r="H24" s="11"/>
      <c r="I24" s="28" t="s">
        <v>26</v>
      </c>
      <c r="J24" s="32"/>
      <c r="K24" s="32"/>
      <c r="L24" s="32"/>
      <c r="M24" s="32"/>
      <c r="N24" s="35"/>
    </row>
    <row r="25" spans="1:14" ht="19.5" customHeight="1">
      <c r="A25" s="11"/>
      <c r="B25" s="18" t="s">
        <v>112</v>
      </c>
      <c r="C25" s="21"/>
      <c r="D25" s="21"/>
      <c r="E25" s="21"/>
      <c r="F25" s="21"/>
      <c r="G25" s="25"/>
      <c r="H25" s="11"/>
      <c r="I25" s="28" t="s">
        <v>79</v>
      </c>
      <c r="J25" s="32"/>
      <c r="K25" s="32"/>
      <c r="L25" s="32"/>
      <c r="M25" s="32"/>
      <c r="N25" s="35"/>
    </row>
    <row r="26" spans="1:14" ht="19.5" customHeight="1">
      <c r="A26" s="11"/>
      <c r="B26" s="18" t="s">
        <v>75</v>
      </c>
      <c r="C26" s="21"/>
      <c r="D26" s="21"/>
      <c r="E26" s="21"/>
      <c r="F26" s="21"/>
      <c r="G26" s="25"/>
      <c r="H26" s="11"/>
      <c r="I26" s="28" t="s">
        <v>124</v>
      </c>
      <c r="J26" s="32"/>
      <c r="K26" s="32"/>
      <c r="L26" s="32"/>
      <c r="M26" s="32"/>
      <c r="N26" s="35"/>
    </row>
    <row r="27" spans="1:14" ht="19.5" customHeight="1">
      <c r="A27" s="11"/>
      <c r="B27" s="18" t="s">
        <v>76</v>
      </c>
      <c r="C27" s="21"/>
      <c r="D27" s="21"/>
      <c r="E27" s="21"/>
      <c r="F27" s="21"/>
      <c r="G27" s="25"/>
      <c r="H27" s="11"/>
      <c r="I27" s="28" t="s">
        <v>125</v>
      </c>
      <c r="J27" s="32"/>
      <c r="K27" s="32"/>
      <c r="L27" s="32"/>
      <c r="M27" s="32"/>
      <c r="N27" s="35"/>
    </row>
    <row r="28" spans="1:14" ht="19.5" customHeight="1">
      <c r="A28" s="12" t="s">
        <v>130</v>
      </c>
      <c r="B28" s="17"/>
      <c r="C28" s="17"/>
      <c r="D28" s="17"/>
      <c r="E28" s="17"/>
      <c r="F28" s="17"/>
      <c r="G28" s="17"/>
      <c r="H28" s="26"/>
      <c r="I28" s="26"/>
      <c r="J28" s="26"/>
      <c r="K28" s="26"/>
      <c r="L28" s="26"/>
      <c r="M28" s="26"/>
      <c r="N28" s="33"/>
    </row>
    <row r="29" spans="1:14" ht="19.5" customHeight="1">
      <c r="A29" s="11"/>
      <c r="B29" s="18" t="s">
        <v>81</v>
      </c>
      <c r="C29" s="21"/>
      <c r="D29" s="21"/>
      <c r="E29" s="21"/>
      <c r="F29" s="21"/>
      <c r="G29" s="25"/>
      <c r="H29" s="11"/>
      <c r="I29" s="18" t="s">
        <v>82</v>
      </c>
      <c r="J29" s="32"/>
      <c r="K29" s="32"/>
      <c r="L29" s="32"/>
      <c r="M29" s="32"/>
      <c r="N29" s="35"/>
    </row>
    <row r="30" spans="1:14" ht="19.5" customHeight="1">
      <c r="A30" s="12" t="s">
        <v>131</v>
      </c>
      <c r="B30" s="17"/>
      <c r="C30" s="17"/>
      <c r="D30" s="17"/>
      <c r="E30" s="17"/>
      <c r="F30" s="17"/>
      <c r="G30" s="17"/>
      <c r="H30" s="26"/>
      <c r="I30" s="26"/>
      <c r="J30" s="26"/>
      <c r="K30" s="26"/>
      <c r="L30" s="26"/>
      <c r="M30" s="26"/>
      <c r="N30" s="33"/>
    </row>
    <row r="31" spans="1:14" ht="19.5" customHeight="1">
      <c r="A31" s="11"/>
      <c r="B31" s="18" t="s">
        <v>83</v>
      </c>
      <c r="C31" s="21"/>
      <c r="D31" s="21"/>
      <c r="E31" s="21"/>
      <c r="F31" s="21"/>
      <c r="G31" s="25"/>
      <c r="H31" s="11"/>
      <c r="I31" s="28" t="s">
        <v>89</v>
      </c>
      <c r="J31" s="32"/>
      <c r="K31" s="32"/>
      <c r="L31" s="32"/>
      <c r="M31" s="32"/>
      <c r="N31" s="35"/>
    </row>
    <row r="32" spans="1:14" ht="19.5" customHeight="1">
      <c r="A32" s="11"/>
      <c r="B32" s="18" t="s">
        <v>84</v>
      </c>
      <c r="C32" s="21"/>
      <c r="D32" s="21"/>
      <c r="E32" s="21"/>
      <c r="F32" s="21"/>
      <c r="G32" s="25"/>
      <c r="H32" s="11"/>
      <c r="I32" s="28" t="s">
        <v>126</v>
      </c>
      <c r="J32" s="32"/>
      <c r="K32" s="32"/>
      <c r="L32" s="32"/>
      <c r="M32" s="32"/>
      <c r="N32" s="35"/>
    </row>
    <row r="33" spans="1:15" ht="19.5" customHeight="1">
      <c r="A33" s="11"/>
      <c r="B33" s="18" t="s">
        <v>85</v>
      </c>
      <c r="C33" s="21"/>
      <c r="D33" s="21"/>
      <c r="E33" s="21"/>
      <c r="F33" s="21"/>
      <c r="G33" s="25"/>
      <c r="H33" s="11"/>
      <c r="I33" s="28" t="s">
        <v>127</v>
      </c>
      <c r="J33" s="32"/>
      <c r="K33" s="32"/>
      <c r="L33" s="32"/>
      <c r="M33" s="32"/>
      <c r="N33" s="35"/>
    </row>
    <row r="34" spans="1:15" ht="19.5" customHeight="1">
      <c r="A34" s="11"/>
      <c r="B34" s="18" t="s">
        <v>86</v>
      </c>
      <c r="C34" s="21"/>
      <c r="D34" s="21"/>
      <c r="E34" s="21"/>
      <c r="F34" s="21"/>
      <c r="G34" s="25"/>
      <c r="H34" s="11"/>
      <c r="I34" s="28" t="s">
        <v>19</v>
      </c>
      <c r="J34" s="32"/>
      <c r="K34" s="32"/>
      <c r="L34" s="32"/>
      <c r="M34" s="32"/>
      <c r="N34" s="35"/>
    </row>
    <row r="35" spans="1:15" ht="19.5" customHeight="1">
      <c r="A35" s="11"/>
      <c r="B35" s="18" t="s">
        <v>87</v>
      </c>
      <c r="C35" s="21"/>
      <c r="D35" s="21"/>
      <c r="E35" s="21"/>
      <c r="F35" s="21"/>
      <c r="G35" s="25"/>
      <c r="H35" s="11"/>
      <c r="I35" s="28" t="s">
        <v>90</v>
      </c>
      <c r="J35" s="32"/>
      <c r="K35" s="32"/>
      <c r="L35" s="32"/>
      <c r="M35" s="32"/>
      <c r="N35" s="35"/>
    </row>
    <row r="36" spans="1:15" ht="19.5" customHeight="1">
      <c r="A36" s="12" t="s">
        <v>128</v>
      </c>
      <c r="B36" s="17"/>
      <c r="C36" s="17"/>
      <c r="D36" s="17"/>
      <c r="E36" s="17"/>
      <c r="F36" s="17"/>
      <c r="G36" s="17"/>
      <c r="H36" s="26"/>
      <c r="I36" s="26"/>
      <c r="J36" s="26"/>
      <c r="K36" s="26"/>
      <c r="L36" s="26"/>
      <c r="M36" s="26"/>
      <c r="N36" s="33"/>
    </row>
    <row r="37" spans="1:15" ht="19.5" customHeight="1">
      <c r="A37" s="11"/>
      <c r="B37" s="18" t="s">
        <v>28</v>
      </c>
      <c r="C37" s="21"/>
      <c r="D37" s="21"/>
      <c r="E37" s="21"/>
      <c r="F37" s="21"/>
      <c r="G37" s="25"/>
      <c r="H37" s="11"/>
      <c r="I37" s="28" t="s">
        <v>98</v>
      </c>
      <c r="J37" s="32"/>
      <c r="K37" s="32"/>
      <c r="L37" s="32"/>
      <c r="M37" s="32"/>
      <c r="N37" s="35"/>
    </row>
    <row r="38" spans="1:15" ht="19.5" customHeight="1">
      <c r="A38" s="11"/>
      <c r="B38" s="18" t="s">
        <v>94</v>
      </c>
      <c r="C38" s="21"/>
      <c r="D38" s="21"/>
      <c r="E38" s="21"/>
      <c r="F38" s="21"/>
      <c r="G38" s="25"/>
      <c r="H38" s="11"/>
      <c r="I38" s="28" t="s">
        <v>99</v>
      </c>
      <c r="J38" s="32"/>
      <c r="K38" s="32"/>
      <c r="L38" s="32"/>
      <c r="M38" s="32"/>
      <c r="N38" s="35"/>
    </row>
    <row r="39" spans="1:15" ht="19.5" customHeight="1">
      <c r="A39" s="11"/>
      <c r="B39" s="18" t="s">
        <v>95</v>
      </c>
      <c r="C39" s="21"/>
      <c r="D39" s="21"/>
      <c r="E39" s="21"/>
      <c r="F39" s="21"/>
      <c r="G39" s="25"/>
      <c r="H39" s="11"/>
      <c r="I39" s="28" t="s">
        <v>100</v>
      </c>
      <c r="J39" s="32"/>
      <c r="K39" s="32"/>
      <c r="L39" s="32"/>
      <c r="M39" s="32"/>
      <c r="N39" s="35"/>
    </row>
    <row r="40" spans="1:15" ht="19.5" customHeight="1">
      <c r="A40" s="11"/>
      <c r="B40" s="18" t="s">
        <v>97</v>
      </c>
      <c r="C40" s="21"/>
      <c r="D40" s="21"/>
      <c r="E40" s="21"/>
      <c r="F40" s="21"/>
      <c r="G40" s="25"/>
      <c r="H40" s="11"/>
      <c r="I40" s="28" t="s">
        <v>102</v>
      </c>
      <c r="J40" s="32"/>
      <c r="K40" s="32"/>
      <c r="L40" s="32"/>
      <c r="M40" s="32"/>
      <c r="N40" s="35"/>
    </row>
    <row r="41" spans="1:15" ht="19.5" customHeight="1">
      <c r="A41" s="40"/>
      <c r="B41" s="47"/>
      <c r="C41" s="52"/>
      <c r="D41" s="57"/>
      <c r="E41" s="47"/>
      <c r="F41" s="57"/>
      <c r="G41" s="57"/>
      <c r="H41" s="47"/>
      <c r="I41" s="57"/>
      <c r="J41" s="57"/>
      <c r="K41" s="47"/>
    </row>
    <row r="42" spans="1:15" ht="16.5" customHeight="1">
      <c r="A42" s="40"/>
      <c r="B42" s="47"/>
      <c r="C42" s="52"/>
      <c r="D42" s="57"/>
      <c r="E42" s="47"/>
      <c r="F42" s="57"/>
      <c r="G42" s="57"/>
      <c r="H42" s="47"/>
      <c r="I42" s="57"/>
      <c r="J42" s="57"/>
      <c r="K42" s="47"/>
    </row>
    <row r="43" spans="1:15" ht="19.5">
      <c r="A43" s="41" t="s">
        <v>114</v>
      </c>
      <c r="B43" s="41"/>
      <c r="L43" s="43"/>
      <c r="M43" s="60" t="s">
        <v>6</v>
      </c>
      <c r="N43" s="63">
        <f>SUM(N45:N46)</f>
        <v>0</v>
      </c>
      <c r="O43" s="1" t="s">
        <v>18</v>
      </c>
    </row>
    <row r="44" spans="1:15">
      <c r="A44" s="42" t="s">
        <v>40</v>
      </c>
      <c r="B44" s="48" t="s">
        <v>21</v>
      </c>
      <c r="C44" s="53" t="s">
        <v>22</v>
      </c>
      <c r="D44" s="53" t="s">
        <v>23</v>
      </c>
      <c r="E44" s="53" t="s">
        <v>4</v>
      </c>
      <c r="F44" s="53" t="s">
        <v>29</v>
      </c>
      <c r="G44" s="53" t="s">
        <v>30</v>
      </c>
      <c r="H44" s="53" t="s">
        <v>31</v>
      </c>
      <c r="I44" s="53" t="s">
        <v>33</v>
      </c>
      <c r="J44" s="53" t="s">
        <v>34</v>
      </c>
      <c r="K44" s="53" t="s">
        <v>35</v>
      </c>
      <c r="L44" s="53" t="s">
        <v>11</v>
      </c>
      <c r="M44" s="53" t="s">
        <v>27</v>
      </c>
      <c r="N44" s="53" t="s">
        <v>2</v>
      </c>
    </row>
    <row r="45" spans="1:15">
      <c r="A45" s="42" t="s">
        <v>5</v>
      </c>
      <c r="B45" s="49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64">
        <f>SUM(B45:M45)</f>
        <v>0</v>
      </c>
    </row>
    <row r="46" spans="1:15">
      <c r="A46" s="42" t="s">
        <v>0</v>
      </c>
      <c r="B46" s="49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64">
        <f>SUM(B46:M46)</f>
        <v>0</v>
      </c>
    </row>
    <row r="47" spans="1:15" ht="19.5">
      <c r="A47" s="41"/>
      <c r="B47" s="41"/>
    </row>
    <row r="48" spans="1:15" ht="19.5">
      <c r="A48" s="41" t="s">
        <v>115</v>
      </c>
      <c r="B48" s="41"/>
      <c r="L48" s="43"/>
      <c r="M48" s="60" t="s">
        <v>10</v>
      </c>
      <c r="N48" s="63">
        <f>SUM(N50:N51)</f>
        <v>0</v>
      </c>
      <c r="O48" s="1" t="s">
        <v>18</v>
      </c>
    </row>
    <row r="49" spans="1:15">
      <c r="A49" s="42" t="s">
        <v>38</v>
      </c>
      <c r="B49" s="48" t="s">
        <v>21</v>
      </c>
      <c r="C49" s="53" t="s">
        <v>22</v>
      </c>
      <c r="D49" s="53" t="s">
        <v>23</v>
      </c>
      <c r="E49" s="53" t="s">
        <v>4</v>
      </c>
      <c r="F49" s="53" t="s">
        <v>29</v>
      </c>
      <c r="G49" s="53" t="s">
        <v>30</v>
      </c>
      <c r="H49" s="53" t="s">
        <v>31</v>
      </c>
      <c r="I49" s="53" t="s">
        <v>33</v>
      </c>
      <c r="J49" s="53" t="s">
        <v>34</v>
      </c>
      <c r="K49" s="53" t="s">
        <v>35</v>
      </c>
      <c r="L49" s="53" t="s">
        <v>11</v>
      </c>
      <c r="M49" s="53" t="s">
        <v>27</v>
      </c>
      <c r="N49" s="53" t="s">
        <v>2</v>
      </c>
    </row>
    <row r="50" spans="1:15">
      <c r="A50" s="42" t="s">
        <v>5</v>
      </c>
      <c r="B50" s="4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64">
        <f>SUM(B50:M50)</f>
        <v>0</v>
      </c>
    </row>
    <row r="51" spans="1:15">
      <c r="A51" s="42" t="s">
        <v>0</v>
      </c>
      <c r="B51" s="49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64">
        <f>SUM(B51:M51)</f>
        <v>0</v>
      </c>
    </row>
    <row r="52" spans="1:15" ht="19.5">
      <c r="L52" s="43"/>
      <c r="N52" s="65"/>
    </row>
    <row r="53" spans="1:15" ht="19.5">
      <c r="A53" s="1" t="s">
        <v>116</v>
      </c>
      <c r="L53" s="43"/>
      <c r="M53" s="61" t="s">
        <v>12</v>
      </c>
      <c r="N53" s="63">
        <f>SUM(N54:N55)</f>
        <v>0</v>
      </c>
    </row>
    <row r="54" spans="1:15">
      <c r="A54" s="43"/>
      <c r="B54" s="50"/>
      <c r="E54" s="44" t="s">
        <v>104</v>
      </c>
      <c r="N54" s="66"/>
      <c r="O54" s="1" t="s">
        <v>18</v>
      </c>
    </row>
    <row r="55" spans="1:15">
      <c r="A55" s="43"/>
      <c r="B55" s="50"/>
      <c r="E55" s="44" t="s">
        <v>119</v>
      </c>
      <c r="N55" s="66"/>
      <c r="O55" s="1" t="s">
        <v>18</v>
      </c>
    </row>
    <row r="56" spans="1:15" ht="19.5">
      <c r="L56" s="43"/>
      <c r="N56" s="65"/>
    </row>
    <row r="57" spans="1:15" ht="19.5">
      <c r="A57" s="1" t="s">
        <v>117</v>
      </c>
      <c r="L57" s="43"/>
      <c r="M57" s="61" t="s">
        <v>44</v>
      </c>
      <c r="N57" s="63">
        <f>N58</f>
        <v>0</v>
      </c>
    </row>
    <row r="58" spans="1:15">
      <c r="A58" s="43"/>
      <c r="B58" s="50"/>
      <c r="E58" s="44" t="s">
        <v>142</v>
      </c>
      <c r="N58" s="66"/>
      <c r="O58" s="1" t="s">
        <v>18</v>
      </c>
    </row>
    <row r="59" spans="1:15">
      <c r="A59" s="43"/>
      <c r="B59" s="40"/>
    </row>
    <row r="60" spans="1:15" ht="19.5"/>
    <row r="61" spans="1:15" ht="19.5">
      <c r="A61" s="43"/>
      <c r="I61" s="46"/>
      <c r="L61" s="59" t="s">
        <v>48</v>
      </c>
      <c r="M61" s="62">
        <f>ROUNDDOWN((N43-N48)*0.5-N53-N57,-3)</f>
        <v>0</v>
      </c>
      <c r="N61" s="67"/>
      <c r="O61" s="1" t="s">
        <v>18</v>
      </c>
    </row>
    <row r="62" spans="1:15">
      <c r="H62" s="41"/>
      <c r="I62" s="41" t="s">
        <v>108</v>
      </c>
      <c r="J62" s="41"/>
      <c r="K62" s="41"/>
      <c r="M62" s="40"/>
      <c r="N62" s="68" t="str">
        <f>IF(M61=0,"交付金支給対象外",IF(M61&gt;=1000,"交付金支給対象","交付金支給対象外"))</f>
        <v>交付金支給対象外</v>
      </c>
    </row>
  </sheetData>
  <sheetProtection sheet="1" objects="1" scenarios="1"/>
  <mergeCells count="3">
    <mergeCell ref="D3:N3"/>
    <mergeCell ref="D4:N4"/>
    <mergeCell ref="M61:N61"/>
  </mergeCells>
  <phoneticPr fontId="1" type="Hiragana"/>
  <conditionalFormatting sqref="M61">
    <cfRule type="cellIs" dxfId="16" priority="1" operator="greaterThanOrEqual">
      <formula>1000</formula>
    </cfRule>
    <cfRule type="cellIs" dxfId="15" priority="2" operator="lessThan">
      <formula>999</formula>
    </cfRule>
  </conditionalFormatting>
  <conditionalFormatting sqref="N62">
    <cfRule type="cellIs" dxfId="14" priority="3" operator="equal">
      <formula>"交付金支給対象外"</formula>
    </cfRule>
  </conditionalFormatting>
  <dataValidations count="1">
    <dataValidation type="list" allowBlank="1" showDropDown="0" showInputMessage="1" showErrorMessage="1" sqref="A29 A37:A40 H31:H35 H21:H27 A16:A19 H16:H19 H29 H37:H40 A31:A35 A21:A27 A7:A14 H7:H14">
      <formula1>"○"</formula1>
    </dataValidation>
  </dataValidations>
  <pageMargins left="0.50314960629921257" right="0.50314960629921257" top="0.75" bottom="0.75" header="0.3" footer="0.3"/>
  <pageSetup paperSize="8" scale="60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8194" r:id="rId4" name="チェック 2">
              <controlPr defaultSize="0" autoPict="0">
                <anchor moveWithCells="1">
                  <from xmlns:xdr="http://schemas.openxmlformats.org/drawingml/2006/spreadsheetDrawing">
                    <xdr:col>3</xdr:col>
                    <xdr:colOff>86360</xdr:colOff>
                    <xdr:row>1</xdr:row>
                    <xdr:rowOff>19050</xdr:rowOff>
                  </from>
                  <to xmlns:xdr="http://schemas.openxmlformats.org/drawingml/2006/spreadsheetDrawing">
                    <xdr:col>5</xdr:col>
                    <xdr:colOff>610870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8195" r:id="rId5" name="チェック 3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231775</xdr:colOff>
                    <xdr:row>1</xdr:row>
                    <xdr:rowOff>20320</xdr:rowOff>
                  </from>
                  <to xmlns:xdr="http://schemas.openxmlformats.org/drawingml/2006/spreadsheetDrawing">
                    <xdr:col>10</xdr:col>
                    <xdr:colOff>335280</xdr:colOff>
                    <xdr:row>1</xdr:row>
                    <xdr:rowOff>314960</xdr:rowOff>
                  </to>
                </anchor>
              </controlPr>
            </control>
          </mc:Choice>
        </mc:AlternateContent>
        <mc:AlternateContent>
          <mc:Choice Requires="x14">
            <control shapeId="8197" r:id="rId6" name="チェック 5">
              <controlPr defaultSize="0" autoPict="0">
                <anchor moveWithCells="1">
                  <from xmlns:xdr="http://schemas.openxmlformats.org/drawingml/2006/spreadsheetDrawing">
                    <xdr:col>9</xdr:col>
                    <xdr:colOff>209550</xdr:colOff>
                    <xdr:row>1</xdr:row>
                    <xdr:rowOff>40640</xdr:rowOff>
                  </from>
                  <to xmlns:xdr="http://schemas.openxmlformats.org/drawingml/2006/spreadsheetDrawing">
                    <xdr:col>13</xdr:col>
                    <xdr:colOff>311785</xdr:colOff>
                    <xdr:row>2</xdr:row>
                    <xdr:rowOff>11430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O66"/>
  <sheetViews>
    <sheetView showGridLines="0" view="pageBreakPreview" zoomScale="98" zoomScaleNormal="90" zoomScaleSheetLayoutView="98" workbookViewId="0">
      <selection activeCell="A7" sqref="A7:I14"/>
    </sheetView>
  </sheetViews>
  <sheetFormatPr defaultRowHeight="18.75"/>
  <cols>
    <col min="1" max="1" width="9.125" style="1" customWidth="1"/>
    <col min="2" max="13" width="8.125" style="1" customWidth="1"/>
    <col min="14" max="14" width="11.5" style="1" customWidth="1"/>
    <col min="15" max="16384" width="9" style="1" customWidth="1"/>
  </cols>
  <sheetData>
    <row r="1" spans="1:14" ht="42.75" customHeight="1"/>
    <row r="2" spans="1:14" ht="25.5" customHeight="1">
      <c r="A2" s="36" t="s">
        <v>132</v>
      </c>
      <c r="B2" s="44"/>
      <c r="C2" s="50" t="s">
        <v>50</v>
      </c>
      <c r="D2" s="55"/>
      <c r="E2" s="58"/>
      <c r="F2" s="58"/>
      <c r="G2" s="58" t="s">
        <v>50</v>
      </c>
      <c r="H2" s="58"/>
      <c r="I2" s="58"/>
      <c r="J2" s="58"/>
      <c r="K2" s="58"/>
      <c r="L2" s="58"/>
    </row>
    <row r="3" spans="1:14" ht="25.5" customHeight="1">
      <c r="A3" s="37" t="s">
        <v>133</v>
      </c>
      <c r="B3" s="46"/>
      <c r="C3" s="51" t="s">
        <v>50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25.5" customHeight="1">
      <c r="A4" s="37" t="s">
        <v>101</v>
      </c>
      <c r="B4" s="46"/>
      <c r="C4" s="4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26.25" customHeight="1">
      <c r="A5" s="38" t="s">
        <v>134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4" ht="19.5" customHeight="1">
      <c r="A6" s="39" t="str">
        <f>サービス種類!B2</f>
        <v>--介護入所系</v>
      </c>
      <c r="B6" s="17"/>
      <c r="C6" s="17"/>
      <c r="D6" s="17"/>
      <c r="E6" s="17"/>
      <c r="F6" s="17"/>
      <c r="G6" s="17"/>
      <c r="H6" s="26"/>
      <c r="I6" s="26"/>
      <c r="J6" s="26"/>
      <c r="K6" s="26"/>
      <c r="L6" s="26"/>
      <c r="M6" s="26"/>
      <c r="N6" s="33"/>
    </row>
    <row r="7" spans="1:14" ht="19.5" customHeight="1">
      <c r="A7" s="11"/>
      <c r="B7" s="18" t="s">
        <v>61</v>
      </c>
      <c r="C7" s="21"/>
      <c r="D7" s="21"/>
      <c r="E7" s="21"/>
      <c r="F7" s="21"/>
      <c r="G7" s="25"/>
      <c r="H7" s="11"/>
      <c r="I7" s="27" t="s">
        <v>59</v>
      </c>
      <c r="J7" s="31"/>
      <c r="K7" s="31"/>
      <c r="L7" s="31"/>
      <c r="M7" s="31"/>
      <c r="N7" s="34"/>
    </row>
    <row r="8" spans="1:14" ht="19.5" customHeight="1">
      <c r="A8" s="11"/>
      <c r="B8" s="18" t="s">
        <v>145</v>
      </c>
      <c r="C8" s="21"/>
      <c r="D8" s="21"/>
      <c r="E8" s="21"/>
      <c r="F8" s="21"/>
      <c r="G8" s="25"/>
      <c r="H8" s="11"/>
      <c r="I8" s="27" t="s">
        <v>62</v>
      </c>
      <c r="J8" s="31"/>
      <c r="K8" s="31"/>
      <c r="L8" s="31"/>
      <c r="M8" s="31"/>
      <c r="N8" s="34"/>
    </row>
    <row r="9" spans="1:14" ht="19.5" customHeight="1">
      <c r="A9" s="11"/>
      <c r="B9" s="18" t="s">
        <v>88</v>
      </c>
      <c r="C9" s="21"/>
      <c r="D9" s="21"/>
      <c r="E9" s="21"/>
      <c r="F9" s="21"/>
      <c r="G9" s="25"/>
      <c r="H9" s="11"/>
      <c r="I9" s="27" t="s">
        <v>17</v>
      </c>
      <c r="J9" s="31"/>
      <c r="K9" s="31"/>
      <c r="L9" s="31"/>
      <c r="M9" s="31"/>
      <c r="N9" s="34"/>
    </row>
    <row r="10" spans="1:14" ht="19.5" customHeight="1">
      <c r="A10" s="11"/>
      <c r="B10" s="18" t="s">
        <v>109</v>
      </c>
      <c r="C10" s="21"/>
      <c r="D10" s="21"/>
      <c r="E10" s="21"/>
      <c r="F10" s="21"/>
      <c r="G10" s="25"/>
      <c r="H10" s="11"/>
      <c r="I10" s="27" t="s">
        <v>64</v>
      </c>
      <c r="J10" s="31"/>
      <c r="K10" s="31"/>
      <c r="L10" s="31"/>
      <c r="M10" s="31"/>
      <c r="N10" s="34"/>
    </row>
    <row r="11" spans="1:14" ht="19.5" customHeight="1">
      <c r="A11" s="11"/>
      <c r="B11" s="18" t="s">
        <v>1</v>
      </c>
      <c r="C11" s="21"/>
      <c r="D11" s="21"/>
      <c r="E11" s="21"/>
      <c r="F11" s="21"/>
      <c r="G11" s="25"/>
      <c r="H11" s="11"/>
      <c r="I11" s="27" t="s">
        <v>60</v>
      </c>
      <c r="J11" s="31"/>
      <c r="K11" s="31"/>
      <c r="L11" s="31"/>
      <c r="M11" s="31"/>
      <c r="N11" s="34"/>
    </row>
    <row r="12" spans="1:14" ht="19.5" customHeight="1">
      <c r="A12" s="11"/>
      <c r="B12" s="18" t="s">
        <v>113</v>
      </c>
      <c r="C12" s="21"/>
      <c r="D12" s="21"/>
      <c r="E12" s="21"/>
      <c r="F12" s="21"/>
      <c r="G12" s="25"/>
      <c r="H12" s="11"/>
      <c r="I12" s="27" t="s">
        <v>65</v>
      </c>
      <c r="J12" s="31"/>
      <c r="K12" s="31"/>
      <c r="L12" s="31"/>
      <c r="M12" s="31"/>
      <c r="N12" s="34"/>
    </row>
    <row r="13" spans="1:14" ht="19.5" customHeight="1">
      <c r="A13" s="11"/>
      <c r="B13" s="18" t="s">
        <v>45</v>
      </c>
      <c r="C13" s="21"/>
      <c r="D13" s="21"/>
      <c r="E13" s="21"/>
      <c r="F13" s="21"/>
      <c r="G13" s="25"/>
      <c r="H13" s="11"/>
      <c r="I13" s="27" t="s">
        <v>13</v>
      </c>
      <c r="J13" s="31"/>
      <c r="K13" s="31"/>
      <c r="L13" s="31"/>
      <c r="M13" s="31"/>
      <c r="N13" s="34"/>
    </row>
    <row r="14" spans="1:14" ht="19.5" customHeight="1">
      <c r="A14" s="11"/>
      <c r="B14" s="18"/>
      <c r="C14" s="21"/>
      <c r="D14" s="21"/>
      <c r="E14" s="21"/>
      <c r="F14" s="21"/>
      <c r="G14" s="25"/>
      <c r="H14" s="11"/>
      <c r="I14" s="27" t="s">
        <v>123</v>
      </c>
      <c r="J14" s="31"/>
      <c r="K14" s="31"/>
      <c r="L14" s="31"/>
      <c r="M14" s="31"/>
      <c r="N14" s="34"/>
    </row>
    <row r="15" spans="1:14" ht="19.5" customHeight="1">
      <c r="A15" s="12" t="s">
        <v>129</v>
      </c>
      <c r="B15" s="17"/>
      <c r="C15" s="17"/>
      <c r="D15" s="17"/>
      <c r="E15" s="17"/>
      <c r="F15" s="17"/>
      <c r="G15" s="17"/>
      <c r="H15" s="26"/>
      <c r="I15" s="26"/>
      <c r="J15" s="26"/>
      <c r="K15" s="26"/>
      <c r="L15" s="26"/>
      <c r="M15" s="26"/>
      <c r="N15" s="33"/>
    </row>
    <row r="16" spans="1:14" ht="19.5" customHeight="1">
      <c r="A16" s="11"/>
      <c r="B16" s="18" t="s">
        <v>67</v>
      </c>
      <c r="C16" s="21"/>
      <c r="D16" s="21"/>
      <c r="E16" s="21"/>
      <c r="F16" s="21"/>
      <c r="G16" s="25"/>
      <c r="H16" s="11"/>
      <c r="I16" s="28" t="s">
        <v>43</v>
      </c>
      <c r="J16" s="32"/>
      <c r="K16" s="32"/>
      <c r="L16" s="32"/>
      <c r="M16" s="32"/>
      <c r="N16" s="35"/>
    </row>
    <row r="17" spans="1:14" ht="19.5" customHeight="1">
      <c r="A17" s="11"/>
      <c r="B17" s="18" t="s">
        <v>63</v>
      </c>
      <c r="C17" s="21"/>
      <c r="D17" s="21"/>
      <c r="E17" s="21"/>
      <c r="F17" s="21"/>
      <c r="G17" s="25"/>
      <c r="H17" s="11"/>
      <c r="I17" s="28" t="s">
        <v>69</v>
      </c>
      <c r="J17" s="32"/>
      <c r="K17" s="32"/>
      <c r="L17" s="32"/>
      <c r="M17" s="32"/>
      <c r="N17" s="35"/>
    </row>
    <row r="18" spans="1:14" ht="19.5" customHeight="1">
      <c r="A18" s="11"/>
      <c r="B18" s="18" t="s">
        <v>68</v>
      </c>
      <c r="C18" s="21"/>
      <c r="D18" s="21"/>
      <c r="E18" s="21"/>
      <c r="F18" s="21"/>
      <c r="G18" s="25"/>
      <c r="H18" s="11"/>
      <c r="I18" s="28" t="s">
        <v>70</v>
      </c>
      <c r="J18" s="32"/>
      <c r="K18" s="32"/>
      <c r="L18" s="32"/>
      <c r="M18" s="32"/>
      <c r="N18" s="35"/>
    </row>
    <row r="19" spans="1:14" ht="19.5" customHeight="1">
      <c r="A19" s="11"/>
      <c r="B19" s="18" t="s">
        <v>20</v>
      </c>
      <c r="C19" s="21"/>
      <c r="D19" s="21"/>
      <c r="E19" s="21"/>
      <c r="F19" s="21"/>
      <c r="G19" s="25"/>
      <c r="H19" s="11"/>
      <c r="I19" s="28"/>
      <c r="J19" s="32"/>
      <c r="K19" s="32"/>
      <c r="L19" s="32"/>
      <c r="M19" s="32"/>
      <c r="N19" s="35"/>
    </row>
    <row r="20" spans="1:14" ht="19.5" customHeight="1">
      <c r="A20" s="12" t="s">
        <v>122</v>
      </c>
      <c r="B20" s="17"/>
      <c r="C20" s="17"/>
      <c r="D20" s="17"/>
      <c r="E20" s="17"/>
      <c r="F20" s="17"/>
      <c r="G20" s="17"/>
      <c r="H20" s="26"/>
      <c r="I20" s="26"/>
      <c r="J20" s="26"/>
      <c r="K20" s="26"/>
      <c r="L20" s="26"/>
      <c r="M20" s="26"/>
      <c r="N20" s="33"/>
    </row>
    <row r="21" spans="1:14" ht="19.5" customHeight="1">
      <c r="A21" s="11"/>
      <c r="B21" s="18" t="s">
        <v>73</v>
      </c>
      <c r="C21" s="21"/>
      <c r="D21" s="21"/>
      <c r="E21" s="21"/>
      <c r="F21" s="21"/>
      <c r="G21" s="25"/>
      <c r="H21" s="11"/>
      <c r="I21" s="28" t="s">
        <v>3</v>
      </c>
      <c r="J21" s="32"/>
      <c r="K21" s="32"/>
      <c r="L21" s="32"/>
      <c r="M21" s="32"/>
      <c r="N21" s="35"/>
    </row>
    <row r="22" spans="1:14" ht="19.5" customHeight="1">
      <c r="A22" s="11"/>
      <c r="B22" s="18" t="s">
        <v>9</v>
      </c>
      <c r="C22" s="21"/>
      <c r="D22" s="21"/>
      <c r="E22" s="21"/>
      <c r="F22" s="21"/>
      <c r="G22" s="25"/>
      <c r="H22" s="11"/>
      <c r="I22" s="28" t="s">
        <v>77</v>
      </c>
      <c r="J22" s="32"/>
      <c r="K22" s="32"/>
      <c r="L22" s="32"/>
      <c r="M22" s="32"/>
      <c r="N22" s="35"/>
    </row>
    <row r="23" spans="1:14" ht="19.5" customHeight="1">
      <c r="A23" s="11"/>
      <c r="B23" s="18" t="s">
        <v>110</v>
      </c>
      <c r="C23" s="21"/>
      <c r="D23" s="21"/>
      <c r="E23" s="21"/>
      <c r="F23" s="21"/>
      <c r="G23" s="25"/>
      <c r="H23" s="11"/>
      <c r="I23" s="28" t="s">
        <v>32</v>
      </c>
      <c r="J23" s="32"/>
      <c r="K23" s="32"/>
      <c r="L23" s="32"/>
      <c r="M23" s="32"/>
      <c r="N23" s="35"/>
    </row>
    <row r="24" spans="1:14" ht="19.5" customHeight="1">
      <c r="A24" s="11"/>
      <c r="B24" s="18" t="s">
        <v>111</v>
      </c>
      <c r="C24" s="21"/>
      <c r="D24" s="21"/>
      <c r="E24" s="21"/>
      <c r="F24" s="21"/>
      <c r="G24" s="25"/>
      <c r="H24" s="11"/>
      <c r="I24" s="28" t="s">
        <v>26</v>
      </c>
      <c r="J24" s="32"/>
      <c r="K24" s="32"/>
      <c r="L24" s="32"/>
      <c r="M24" s="32"/>
      <c r="N24" s="35"/>
    </row>
    <row r="25" spans="1:14" ht="19.5" customHeight="1">
      <c r="A25" s="11"/>
      <c r="B25" s="18" t="s">
        <v>112</v>
      </c>
      <c r="C25" s="21"/>
      <c r="D25" s="21"/>
      <c r="E25" s="21"/>
      <c r="F25" s="21"/>
      <c r="G25" s="25"/>
      <c r="H25" s="11"/>
      <c r="I25" s="28" t="s">
        <v>79</v>
      </c>
      <c r="J25" s="32"/>
      <c r="K25" s="32"/>
      <c r="L25" s="32"/>
      <c r="M25" s="32"/>
      <c r="N25" s="35"/>
    </row>
    <row r="26" spans="1:14" ht="19.5" customHeight="1">
      <c r="A26" s="11"/>
      <c r="B26" s="18" t="s">
        <v>75</v>
      </c>
      <c r="C26" s="21"/>
      <c r="D26" s="21"/>
      <c r="E26" s="21"/>
      <c r="F26" s="21"/>
      <c r="G26" s="25"/>
      <c r="H26" s="11"/>
      <c r="I26" s="28" t="s">
        <v>124</v>
      </c>
      <c r="J26" s="32"/>
      <c r="K26" s="32"/>
      <c r="L26" s="32"/>
      <c r="M26" s="32"/>
      <c r="N26" s="35"/>
    </row>
    <row r="27" spans="1:14" ht="19.5" customHeight="1">
      <c r="A27" s="11"/>
      <c r="B27" s="18" t="s">
        <v>76</v>
      </c>
      <c r="C27" s="21"/>
      <c r="D27" s="21"/>
      <c r="E27" s="21"/>
      <c r="F27" s="21"/>
      <c r="G27" s="25"/>
      <c r="H27" s="11"/>
      <c r="I27" s="28" t="s">
        <v>125</v>
      </c>
      <c r="J27" s="32"/>
      <c r="K27" s="32"/>
      <c r="L27" s="32"/>
      <c r="M27" s="32"/>
      <c r="N27" s="35"/>
    </row>
    <row r="28" spans="1:14" ht="19.5" customHeight="1">
      <c r="A28" s="12" t="s">
        <v>130</v>
      </c>
      <c r="B28" s="17"/>
      <c r="C28" s="17"/>
      <c r="D28" s="17"/>
      <c r="E28" s="17"/>
      <c r="F28" s="17"/>
      <c r="G28" s="17"/>
      <c r="H28" s="26"/>
      <c r="I28" s="26"/>
      <c r="J28" s="26"/>
      <c r="K28" s="26"/>
      <c r="L28" s="26"/>
      <c r="M28" s="26"/>
      <c r="N28" s="33"/>
    </row>
    <row r="29" spans="1:14" ht="19.5" customHeight="1">
      <c r="A29" s="11"/>
      <c r="B29" s="18" t="s">
        <v>81</v>
      </c>
      <c r="C29" s="21"/>
      <c r="D29" s="21"/>
      <c r="E29" s="21"/>
      <c r="F29" s="21"/>
      <c r="G29" s="25"/>
      <c r="H29" s="11"/>
      <c r="I29" s="18" t="s">
        <v>82</v>
      </c>
      <c r="J29" s="32"/>
      <c r="K29" s="32"/>
      <c r="L29" s="32"/>
      <c r="M29" s="32"/>
      <c r="N29" s="35"/>
    </row>
    <row r="30" spans="1:14" ht="19.5" customHeight="1">
      <c r="A30" s="12" t="s">
        <v>131</v>
      </c>
      <c r="B30" s="17"/>
      <c r="C30" s="17"/>
      <c r="D30" s="17"/>
      <c r="E30" s="17"/>
      <c r="F30" s="17"/>
      <c r="G30" s="17"/>
      <c r="H30" s="26"/>
      <c r="I30" s="26"/>
      <c r="J30" s="26"/>
      <c r="K30" s="26"/>
      <c r="L30" s="26"/>
      <c r="M30" s="26"/>
      <c r="N30" s="33"/>
    </row>
    <row r="31" spans="1:14" ht="19.5" customHeight="1">
      <c r="A31" s="11"/>
      <c r="B31" s="18" t="s">
        <v>83</v>
      </c>
      <c r="C31" s="21"/>
      <c r="D31" s="21"/>
      <c r="E31" s="21"/>
      <c r="F31" s="21"/>
      <c r="G31" s="25"/>
      <c r="H31" s="11"/>
      <c r="I31" s="28" t="s">
        <v>89</v>
      </c>
      <c r="J31" s="32"/>
      <c r="K31" s="32"/>
      <c r="L31" s="32"/>
      <c r="M31" s="32"/>
      <c r="N31" s="35"/>
    </row>
    <row r="32" spans="1:14" ht="19.5" customHeight="1">
      <c r="A32" s="11"/>
      <c r="B32" s="18" t="s">
        <v>84</v>
      </c>
      <c r="C32" s="21"/>
      <c r="D32" s="21"/>
      <c r="E32" s="21"/>
      <c r="F32" s="21"/>
      <c r="G32" s="25"/>
      <c r="H32" s="11"/>
      <c r="I32" s="28" t="s">
        <v>126</v>
      </c>
      <c r="J32" s="32"/>
      <c r="K32" s="32"/>
      <c r="L32" s="32"/>
      <c r="M32" s="32"/>
      <c r="N32" s="35"/>
    </row>
    <row r="33" spans="1:15" ht="19.5" customHeight="1">
      <c r="A33" s="11"/>
      <c r="B33" s="18" t="s">
        <v>85</v>
      </c>
      <c r="C33" s="21"/>
      <c r="D33" s="21"/>
      <c r="E33" s="21"/>
      <c r="F33" s="21"/>
      <c r="G33" s="25"/>
      <c r="H33" s="11"/>
      <c r="I33" s="28" t="s">
        <v>127</v>
      </c>
      <c r="J33" s="32"/>
      <c r="K33" s="32"/>
      <c r="L33" s="32"/>
      <c r="M33" s="32"/>
      <c r="N33" s="35"/>
    </row>
    <row r="34" spans="1:15" ht="19.5" customHeight="1">
      <c r="A34" s="11"/>
      <c r="B34" s="18" t="s">
        <v>86</v>
      </c>
      <c r="C34" s="21"/>
      <c r="D34" s="21"/>
      <c r="E34" s="21"/>
      <c r="F34" s="21"/>
      <c r="G34" s="25"/>
      <c r="H34" s="11"/>
      <c r="I34" s="28" t="s">
        <v>19</v>
      </c>
      <c r="J34" s="32"/>
      <c r="K34" s="32"/>
      <c r="L34" s="32"/>
      <c r="M34" s="32"/>
      <c r="N34" s="35"/>
    </row>
    <row r="35" spans="1:15" ht="19.5" customHeight="1">
      <c r="A35" s="11"/>
      <c r="B35" s="18" t="s">
        <v>87</v>
      </c>
      <c r="C35" s="21"/>
      <c r="D35" s="21"/>
      <c r="E35" s="21"/>
      <c r="F35" s="21"/>
      <c r="G35" s="25"/>
      <c r="H35" s="11"/>
      <c r="I35" s="28" t="s">
        <v>90</v>
      </c>
      <c r="J35" s="32"/>
      <c r="K35" s="32"/>
      <c r="L35" s="32"/>
      <c r="M35" s="32"/>
      <c r="N35" s="35"/>
    </row>
    <row r="36" spans="1:15" ht="19.5" customHeight="1">
      <c r="A36" s="12" t="s">
        <v>128</v>
      </c>
      <c r="B36" s="17"/>
      <c r="C36" s="17"/>
      <c r="D36" s="17"/>
      <c r="E36" s="17"/>
      <c r="F36" s="17"/>
      <c r="G36" s="17"/>
      <c r="H36" s="26"/>
      <c r="I36" s="26"/>
      <c r="J36" s="26"/>
      <c r="K36" s="26"/>
      <c r="L36" s="26"/>
      <c r="M36" s="26"/>
      <c r="N36" s="33"/>
    </row>
    <row r="37" spans="1:15" ht="19.5" customHeight="1">
      <c r="A37" s="11"/>
      <c r="B37" s="18" t="s">
        <v>28</v>
      </c>
      <c r="C37" s="21"/>
      <c r="D37" s="21"/>
      <c r="E37" s="21"/>
      <c r="F37" s="21"/>
      <c r="G37" s="25"/>
      <c r="H37" s="11"/>
      <c r="I37" s="28" t="s">
        <v>98</v>
      </c>
      <c r="J37" s="32"/>
      <c r="K37" s="32"/>
      <c r="L37" s="32"/>
      <c r="M37" s="32"/>
      <c r="N37" s="35"/>
    </row>
    <row r="38" spans="1:15" ht="19.5" customHeight="1">
      <c r="A38" s="11"/>
      <c r="B38" s="18" t="s">
        <v>94</v>
      </c>
      <c r="C38" s="21"/>
      <c r="D38" s="21"/>
      <c r="E38" s="21"/>
      <c r="F38" s="21"/>
      <c r="G38" s="25"/>
      <c r="H38" s="11"/>
      <c r="I38" s="28" t="s">
        <v>99</v>
      </c>
      <c r="J38" s="32"/>
      <c r="K38" s="32"/>
      <c r="L38" s="32"/>
      <c r="M38" s="32"/>
      <c r="N38" s="35"/>
    </row>
    <row r="39" spans="1:15" ht="19.5" customHeight="1">
      <c r="A39" s="11"/>
      <c r="B39" s="18" t="s">
        <v>95</v>
      </c>
      <c r="C39" s="21"/>
      <c r="D39" s="21"/>
      <c r="E39" s="21"/>
      <c r="F39" s="21"/>
      <c r="G39" s="25"/>
      <c r="H39" s="11"/>
      <c r="I39" s="28" t="s">
        <v>100</v>
      </c>
      <c r="J39" s="32"/>
      <c r="K39" s="32"/>
      <c r="L39" s="32"/>
      <c r="M39" s="32"/>
      <c r="N39" s="35"/>
    </row>
    <row r="40" spans="1:15" ht="19.5" customHeight="1">
      <c r="A40" s="11"/>
      <c r="B40" s="18" t="s">
        <v>97</v>
      </c>
      <c r="C40" s="21"/>
      <c r="D40" s="21"/>
      <c r="E40" s="21"/>
      <c r="F40" s="21"/>
      <c r="G40" s="25"/>
      <c r="H40" s="11"/>
      <c r="I40" s="28" t="s">
        <v>102</v>
      </c>
      <c r="J40" s="32"/>
      <c r="K40" s="32"/>
      <c r="L40" s="32"/>
      <c r="M40" s="32"/>
      <c r="N40" s="35"/>
    </row>
    <row r="41" spans="1:15" ht="19.5" customHeight="1">
      <c r="A41" s="40"/>
      <c r="B41" s="47"/>
      <c r="C41" s="52"/>
      <c r="D41" s="57"/>
      <c r="E41" s="47"/>
      <c r="F41" s="57"/>
      <c r="G41" s="57"/>
      <c r="H41" s="47"/>
      <c r="I41" s="57"/>
      <c r="J41" s="57"/>
      <c r="K41" s="47"/>
    </row>
    <row r="42" spans="1:15" ht="19.5">
      <c r="A42" s="41" t="s">
        <v>114</v>
      </c>
      <c r="L42" s="43"/>
      <c r="M42" s="60" t="s">
        <v>6</v>
      </c>
      <c r="N42" s="63">
        <f>SUM(N44:N45)</f>
        <v>0</v>
      </c>
      <c r="O42" s="1" t="s">
        <v>18</v>
      </c>
    </row>
    <row r="43" spans="1:15">
      <c r="A43" s="53" t="s">
        <v>40</v>
      </c>
      <c r="B43" s="53" t="s">
        <v>21</v>
      </c>
      <c r="C43" s="53" t="s">
        <v>22</v>
      </c>
      <c r="D43" s="53" t="s">
        <v>23</v>
      </c>
      <c r="E43" s="53" t="s">
        <v>4</v>
      </c>
      <c r="F43" s="53" t="s">
        <v>29</v>
      </c>
      <c r="G43" s="53" t="s">
        <v>30</v>
      </c>
      <c r="H43" s="53" t="s">
        <v>31</v>
      </c>
      <c r="I43" s="53" t="s">
        <v>33</v>
      </c>
      <c r="J43" s="53" t="s">
        <v>34</v>
      </c>
      <c r="K43" s="53" t="s">
        <v>35</v>
      </c>
      <c r="L43" s="53" t="s">
        <v>11</v>
      </c>
      <c r="M43" s="53" t="s">
        <v>27</v>
      </c>
      <c r="N43" s="53" t="s">
        <v>2</v>
      </c>
    </row>
    <row r="44" spans="1:15">
      <c r="A44" s="53" t="s">
        <v>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64">
        <f>SUM(B44:M44)</f>
        <v>0</v>
      </c>
    </row>
    <row r="45" spans="1:15">
      <c r="A45" s="53" t="s">
        <v>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64">
        <f>SUM(B45:M45)</f>
        <v>0</v>
      </c>
    </row>
    <row r="46" spans="1:15" ht="19.5"/>
    <row r="47" spans="1:15" ht="19.5">
      <c r="A47" s="41" t="s">
        <v>118</v>
      </c>
      <c r="L47" s="43"/>
      <c r="M47" s="60" t="s">
        <v>10</v>
      </c>
      <c r="N47" s="63">
        <f>N51+N55</f>
        <v>0</v>
      </c>
      <c r="O47" s="1" t="s">
        <v>18</v>
      </c>
    </row>
    <row r="48" spans="1:15">
      <c r="A48" s="53" t="s">
        <v>38</v>
      </c>
      <c r="B48" s="53" t="s">
        <v>21</v>
      </c>
      <c r="C48" s="53" t="s">
        <v>22</v>
      </c>
      <c r="D48" s="53" t="s">
        <v>23</v>
      </c>
      <c r="E48" s="53" t="s">
        <v>4</v>
      </c>
      <c r="F48" s="53" t="s">
        <v>29</v>
      </c>
      <c r="G48" s="53" t="s">
        <v>30</v>
      </c>
      <c r="H48" s="53" t="s">
        <v>31</v>
      </c>
      <c r="I48" s="53" t="s">
        <v>33</v>
      </c>
      <c r="J48" s="53" t="s">
        <v>34</v>
      </c>
      <c r="K48" s="53" t="s">
        <v>35</v>
      </c>
      <c r="L48" s="53" t="s">
        <v>11</v>
      </c>
      <c r="M48" s="53" t="s">
        <v>27</v>
      </c>
      <c r="N48" s="53" t="s">
        <v>2</v>
      </c>
    </row>
    <row r="49" spans="1:15">
      <c r="A49" s="53" t="s">
        <v>5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64">
        <f>SUM(B49:M49)</f>
        <v>0</v>
      </c>
    </row>
    <row r="50" spans="1:15">
      <c r="A50" s="53" t="s">
        <v>0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69">
        <f>SUM(B50:M50)</f>
        <v>0</v>
      </c>
    </row>
    <row r="51" spans="1:15">
      <c r="L51" s="43"/>
      <c r="M51" s="53" t="s">
        <v>36</v>
      </c>
      <c r="N51" s="64">
        <f>SUM(N49:N50)</f>
        <v>0</v>
      </c>
      <c r="O51" s="1" t="s">
        <v>18</v>
      </c>
    </row>
    <row r="52" spans="1:15">
      <c r="A52" s="53" t="s">
        <v>25</v>
      </c>
      <c r="B52" s="53" t="s">
        <v>21</v>
      </c>
      <c r="C52" s="53" t="s">
        <v>22</v>
      </c>
      <c r="D52" s="53" t="s">
        <v>23</v>
      </c>
      <c r="E52" s="53" t="s">
        <v>4</v>
      </c>
      <c r="F52" s="53" t="s">
        <v>29</v>
      </c>
      <c r="G52" s="53" t="s">
        <v>30</v>
      </c>
      <c r="H52" s="53" t="s">
        <v>31</v>
      </c>
      <c r="I52" s="53" t="s">
        <v>33</v>
      </c>
      <c r="J52" s="53" t="s">
        <v>34</v>
      </c>
      <c r="K52" s="53" t="s">
        <v>35</v>
      </c>
      <c r="L52" s="53" t="s">
        <v>11</v>
      </c>
      <c r="M52" s="53" t="s">
        <v>27</v>
      </c>
      <c r="N52" s="53" t="s">
        <v>2</v>
      </c>
    </row>
    <row r="53" spans="1:15">
      <c r="A53" s="53" t="s">
        <v>5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64">
        <f>SUM(B53:M53)</f>
        <v>0</v>
      </c>
    </row>
    <row r="54" spans="1:15">
      <c r="A54" s="53" t="s">
        <v>0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69">
        <f>SUM(B54:M54)</f>
        <v>0</v>
      </c>
    </row>
    <row r="55" spans="1:15">
      <c r="L55" s="43"/>
      <c r="M55" s="53" t="s">
        <v>36</v>
      </c>
      <c r="N55" s="64">
        <f>SUM(N53:N54)</f>
        <v>0</v>
      </c>
      <c r="O55" s="1" t="s">
        <v>18</v>
      </c>
    </row>
    <row r="56" spans="1:15" ht="19.5">
      <c r="L56" s="43"/>
      <c r="N56" s="65"/>
    </row>
    <row r="57" spans="1:15" ht="19.5">
      <c r="A57" s="1" t="s">
        <v>116</v>
      </c>
      <c r="C57" s="1" t="s">
        <v>50</v>
      </c>
      <c r="L57" s="43"/>
      <c r="M57" s="61" t="s">
        <v>12</v>
      </c>
      <c r="N57" s="63">
        <f>SUM(N58:N59)</f>
        <v>0</v>
      </c>
    </row>
    <row r="58" spans="1:15">
      <c r="A58" s="43"/>
      <c r="B58" s="50"/>
      <c r="E58" s="44" t="s">
        <v>104</v>
      </c>
      <c r="F58" s="41"/>
      <c r="G58" s="41"/>
      <c r="H58" s="41"/>
      <c r="I58" s="41"/>
      <c r="J58" s="41"/>
      <c r="N58" s="66"/>
      <c r="O58" s="1" t="s">
        <v>18</v>
      </c>
    </row>
    <row r="59" spans="1:15">
      <c r="A59" s="43"/>
      <c r="B59" s="50"/>
      <c r="E59" s="44" t="s">
        <v>119</v>
      </c>
      <c r="F59" s="41"/>
      <c r="G59" s="41"/>
      <c r="H59" s="41"/>
      <c r="I59" s="41"/>
      <c r="J59" s="41"/>
      <c r="N59" s="66"/>
      <c r="O59" s="1" t="s">
        <v>18</v>
      </c>
    </row>
    <row r="60" spans="1:15" ht="19.5">
      <c r="E60" s="41"/>
      <c r="F60" s="41"/>
      <c r="G60" s="41"/>
      <c r="H60" s="41"/>
      <c r="I60" s="41"/>
      <c r="J60" s="41"/>
      <c r="L60" s="43"/>
      <c r="N60" s="65"/>
    </row>
    <row r="61" spans="1:15" ht="19.5">
      <c r="A61" s="1" t="s">
        <v>117</v>
      </c>
      <c r="E61" s="41"/>
      <c r="F61" s="41"/>
      <c r="G61" s="41"/>
      <c r="H61" s="41"/>
      <c r="I61" s="41"/>
      <c r="J61" s="41"/>
      <c r="L61" s="43"/>
      <c r="M61" s="61" t="s">
        <v>44</v>
      </c>
      <c r="N61" s="63">
        <f>N62</f>
        <v>0</v>
      </c>
    </row>
    <row r="62" spans="1:15">
      <c r="A62" s="43"/>
      <c r="B62" s="50"/>
      <c r="E62" s="44" t="s">
        <v>142</v>
      </c>
      <c r="F62" s="41"/>
      <c r="G62" s="41"/>
      <c r="H62" s="41"/>
      <c r="I62" s="41"/>
      <c r="J62" s="41"/>
      <c r="N62" s="66"/>
      <c r="O62" s="1" t="s">
        <v>18</v>
      </c>
    </row>
    <row r="63" spans="1:15">
      <c r="A63" s="43"/>
      <c r="B63" s="40"/>
    </row>
    <row r="64" spans="1:15" ht="19.5"/>
    <row r="65" spans="1:15" ht="19.5">
      <c r="A65" s="43"/>
      <c r="I65" s="46"/>
      <c r="L65" s="59" t="s">
        <v>48</v>
      </c>
      <c r="M65" s="62">
        <f>ROUNDDOWN((N42-N47)*0.5-N57-N61,-3)</f>
        <v>0</v>
      </c>
      <c r="N65" s="67"/>
      <c r="O65" s="1" t="s">
        <v>18</v>
      </c>
    </row>
    <row r="66" spans="1:15">
      <c r="H66" s="41"/>
      <c r="I66" s="41" t="s">
        <v>108</v>
      </c>
      <c r="J66" s="41"/>
      <c r="K66" s="41"/>
      <c r="M66" s="40"/>
      <c r="N66" s="68" t="str">
        <f>IF(M65=0,"交付金支給対象外",IF(M65&gt;=1000,"交付金支給対象","交付金支給対象外"))</f>
        <v>交付金支給対象外</v>
      </c>
    </row>
  </sheetData>
  <sheetProtection sheet="1" objects="1" scenarios="1"/>
  <mergeCells count="3">
    <mergeCell ref="D3:N3"/>
    <mergeCell ref="D4:N4"/>
    <mergeCell ref="M65:N65"/>
  </mergeCells>
  <phoneticPr fontId="1" type="Hiragana"/>
  <conditionalFormatting sqref="M65">
    <cfRule type="cellIs" dxfId="13" priority="1" operator="greaterThanOrEqual">
      <formula>1000</formula>
    </cfRule>
    <cfRule type="cellIs" dxfId="12" priority="2" operator="between">
      <formula>0</formula>
      <formula>999</formula>
    </cfRule>
  </conditionalFormatting>
  <conditionalFormatting sqref="N66">
    <cfRule type="cellIs" dxfId="11" priority="3" operator="equal">
      <formula>"交付金支給対象外"</formula>
    </cfRule>
  </conditionalFormatting>
  <dataValidations count="1">
    <dataValidation type="list" allowBlank="1" showDropDown="0" showInputMessage="1" showErrorMessage="1" sqref="H7:H14 A7:A14 A21:A27 A31:A35 H37:H40 H29 H16:H19 A16:A19 H21:H27 H31:H35 A37:A40 A29">
      <formula1>"○"</formula1>
    </dataValidation>
  </dataValidations>
  <pageMargins left="0.50314960629921257" right="0.50314960629921257" top="0.75" bottom="0.75" header="0.3" footer="0.3"/>
  <pageSetup paperSize="8" scale="57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5142" r:id="rId4" name="チェック 22">
              <controlPr defaultSize="0" autoPict="0">
                <anchor moveWithCells="1">
                  <from xmlns:xdr="http://schemas.openxmlformats.org/drawingml/2006/spreadsheetDrawing">
                    <xdr:col>3</xdr:col>
                    <xdr:colOff>76835</xdr:colOff>
                    <xdr:row>0</xdr:row>
                    <xdr:rowOff>468630</xdr:rowOff>
                  </from>
                  <to xmlns:xdr="http://schemas.openxmlformats.org/drawingml/2006/spreadsheetDrawing">
                    <xdr:col>5</xdr:col>
                    <xdr:colOff>600710</xdr:colOff>
                    <xdr:row>2</xdr:row>
                    <xdr:rowOff>78740</xdr:rowOff>
                  </to>
                </anchor>
              </controlPr>
            </control>
          </mc:Choice>
        </mc:AlternateContent>
        <mc:AlternateContent>
          <mc:Choice Requires="x14">
            <control shapeId="5143" r:id="rId5" name="チェック 23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212725</xdr:colOff>
                    <xdr:row>0</xdr:row>
                    <xdr:rowOff>476885</xdr:rowOff>
                  </from>
                  <to xmlns:xdr="http://schemas.openxmlformats.org/drawingml/2006/spreadsheetDrawing">
                    <xdr:col>10</xdr:col>
                    <xdr:colOff>316230</xdr:colOff>
                    <xdr:row>2</xdr:row>
                    <xdr:rowOff>101600</xdr:rowOff>
                  </to>
                </anchor>
              </controlPr>
            </control>
          </mc:Choice>
        </mc:AlternateContent>
        <mc:AlternateContent>
          <mc:Choice Requires="x14">
            <control shapeId="5144" r:id="rId6" name="チェック 24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199390</xdr:colOff>
                    <xdr:row>0</xdr:row>
                    <xdr:rowOff>462280</xdr:rowOff>
                  </from>
                  <to xmlns:xdr="http://schemas.openxmlformats.org/drawingml/2006/spreadsheetDrawing">
                    <xdr:col>13</xdr:col>
                    <xdr:colOff>301625</xdr:colOff>
                    <xdr:row>2</xdr:row>
                    <xdr:rowOff>86360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S61"/>
  <sheetViews>
    <sheetView showGridLines="0" view="pageBreakPreview" zoomScale="98" zoomScaleSheetLayoutView="98" workbookViewId="0">
      <selection activeCell="F9" sqref="F9"/>
    </sheetView>
  </sheetViews>
  <sheetFormatPr defaultRowHeight="18.75"/>
  <cols>
    <col min="1" max="1" width="9.625" style="1" customWidth="1"/>
    <col min="2" max="13" width="8.125" style="1" customWidth="1"/>
    <col min="14" max="14" width="12.375" style="1" customWidth="1"/>
    <col min="15" max="15" width="9" style="1" customWidth="1"/>
    <col min="16" max="16" width="12" style="1" bestFit="1" customWidth="1"/>
    <col min="17" max="16384" width="9" style="1" customWidth="1"/>
  </cols>
  <sheetData>
    <row r="1" spans="1:14" ht="45.75" customHeight="1"/>
    <row r="2" spans="1:14" ht="25.5" customHeight="1">
      <c r="A2" s="36" t="s">
        <v>132</v>
      </c>
      <c r="B2" s="44"/>
      <c r="C2" s="50" t="s">
        <v>50</v>
      </c>
      <c r="D2" s="55"/>
      <c r="E2" s="58"/>
      <c r="F2" s="58"/>
      <c r="G2" s="58" t="s">
        <v>50</v>
      </c>
      <c r="H2" s="58"/>
      <c r="I2" s="58"/>
      <c r="J2" s="58"/>
      <c r="K2" s="58"/>
      <c r="L2" s="58"/>
    </row>
    <row r="3" spans="1:14" ht="25.5" customHeight="1">
      <c r="A3" s="37" t="s">
        <v>133</v>
      </c>
      <c r="B3" s="46"/>
      <c r="C3" s="51" t="s">
        <v>50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25.5" customHeight="1">
      <c r="A4" s="37" t="s">
        <v>101</v>
      </c>
      <c r="B4" s="46"/>
      <c r="C4" s="4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26.25" customHeight="1">
      <c r="A5" s="38" t="s">
        <v>134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4" ht="19.5" customHeight="1">
      <c r="A6" s="39" t="str">
        <f>サービス種類!B2</f>
        <v>--介護入所系</v>
      </c>
      <c r="B6" s="17"/>
      <c r="C6" s="17"/>
      <c r="D6" s="17"/>
      <c r="E6" s="17"/>
      <c r="F6" s="17"/>
      <c r="G6" s="17"/>
      <c r="H6" s="26"/>
      <c r="I6" s="26"/>
      <c r="J6" s="26"/>
      <c r="K6" s="26"/>
      <c r="L6" s="26"/>
      <c r="M6" s="26"/>
      <c r="N6" s="33"/>
    </row>
    <row r="7" spans="1:14" ht="19.5" customHeight="1">
      <c r="A7" s="11"/>
      <c r="B7" s="18" t="s">
        <v>61</v>
      </c>
      <c r="C7" s="21"/>
      <c r="D7" s="21"/>
      <c r="E7" s="21"/>
      <c r="F7" s="21"/>
      <c r="G7" s="25"/>
      <c r="H7" s="11"/>
      <c r="I7" s="27" t="s">
        <v>59</v>
      </c>
      <c r="J7" s="31"/>
      <c r="K7" s="31"/>
      <c r="L7" s="31"/>
      <c r="M7" s="31"/>
      <c r="N7" s="34"/>
    </row>
    <row r="8" spans="1:14" ht="19.5" customHeight="1">
      <c r="A8" s="11"/>
      <c r="B8" s="18" t="s">
        <v>145</v>
      </c>
      <c r="C8" s="21"/>
      <c r="D8" s="21"/>
      <c r="E8" s="21"/>
      <c r="F8" s="21"/>
      <c r="G8" s="25"/>
      <c r="H8" s="11"/>
      <c r="I8" s="27" t="s">
        <v>62</v>
      </c>
      <c r="J8" s="31"/>
      <c r="K8" s="31"/>
      <c r="L8" s="31"/>
      <c r="M8" s="31"/>
      <c r="N8" s="34"/>
    </row>
    <row r="9" spans="1:14" ht="19.5" customHeight="1">
      <c r="A9" s="11"/>
      <c r="B9" s="18" t="s">
        <v>88</v>
      </c>
      <c r="C9" s="21"/>
      <c r="D9" s="21"/>
      <c r="E9" s="21"/>
      <c r="F9" s="21"/>
      <c r="G9" s="25"/>
      <c r="H9" s="11"/>
      <c r="I9" s="27" t="s">
        <v>17</v>
      </c>
      <c r="J9" s="31"/>
      <c r="K9" s="31"/>
      <c r="L9" s="31"/>
      <c r="M9" s="31"/>
      <c r="N9" s="34"/>
    </row>
    <row r="10" spans="1:14" ht="19.5" customHeight="1">
      <c r="A10" s="11"/>
      <c r="B10" s="18" t="s">
        <v>109</v>
      </c>
      <c r="C10" s="21"/>
      <c r="D10" s="21"/>
      <c r="E10" s="21"/>
      <c r="F10" s="21"/>
      <c r="G10" s="25"/>
      <c r="H10" s="11"/>
      <c r="I10" s="27" t="s">
        <v>64</v>
      </c>
      <c r="J10" s="31"/>
      <c r="K10" s="31"/>
      <c r="L10" s="31"/>
      <c r="M10" s="31"/>
      <c r="N10" s="34"/>
    </row>
    <row r="11" spans="1:14" ht="19.5" customHeight="1">
      <c r="A11" s="11"/>
      <c r="B11" s="18" t="s">
        <v>1</v>
      </c>
      <c r="C11" s="21"/>
      <c r="D11" s="21"/>
      <c r="E11" s="21"/>
      <c r="F11" s="21"/>
      <c r="G11" s="25"/>
      <c r="H11" s="11"/>
      <c r="I11" s="27" t="s">
        <v>60</v>
      </c>
      <c r="J11" s="31"/>
      <c r="K11" s="31"/>
      <c r="L11" s="31"/>
      <c r="M11" s="31"/>
      <c r="N11" s="34"/>
    </row>
    <row r="12" spans="1:14" ht="19.5" customHeight="1">
      <c r="A12" s="11"/>
      <c r="B12" s="18" t="s">
        <v>113</v>
      </c>
      <c r="C12" s="21"/>
      <c r="D12" s="21"/>
      <c r="E12" s="21"/>
      <c r="F12" s="21"/>
      <c r="G12" s="25"/>
      <c r="H12" s="11"/>
      <c r="I12" s="27" t="s">
        <v>65</v>
      </c>
      <c r="J12" s="31"/>
      <c r="K12" s="31"/>
      <c r="L12" s="31"/>
      <c r="M12" s="31"/>
      <c r="N12" s="34"/>
    </row>
    <row r="13" spans="1:14" ht="19.5" customHeight="1">
      <c r="A13" s="11"/>
      <c r="B13" s="18" t="s">
        <v>45</v>
      </c>
      <c r="C13" s="21"/>
      <c r="D13" s="21"/>
      <c r="E13" s="21"/>
      <c r="F13" s="21"/>
      <c r="G13" s="25"/>
      <c r="H13" s="11"/>
      <c r="I13" s="27" t="s">
        <v>13</v>
      </c>
      <c r="J13" s="31"/>
      <c r="K13" s="31"/>
      <c r="L13" s="31"/>
      <c r="M13" s="31"/>
      <c r="N13" s="34"/>
    </row>
    <row r="14" spans="1:14" ht="19.5" customHeight="1">
      <c r="A14" s="11"/>
      <c r="B14" s="18"/>
      <c r="C14" s="21"/>
      <c r="D14" s="21"/>
      <c r="E14" s="21"/>
      <c r="F14" s="21"/>
      <c r="G14" s="25"/>
      <c r="H14" s="11"/>
      <c r="I14" s="27" t="s">
        <v>123</v>
      </c>
      <c r="J14" s="31"/>
      <c r="K14" s="31"/>
      <c r="L14" s="31"/>
      <c r="M14" s="31"/>
      <c r="N14" s="34"/>
    </row>
    <row r="15" spans="1:14" ht="19.5" customHeight="1">
      <c r="A15" s="12" t="s">
        <v>129</v>
      </c>
      <c r="B15" s="17"/>
      <c r="C15" s="17"/>
      <c r="D15" s="17"/>
      <c r="E15" s="17"/>
      <c r="F15" s="17"/>
      <c r="G15" s="17"/>
      <c r="H15" s="26"/>
      <c r="I15" s="26"/>
      <c r="J15" s="26"/>
      <c r="K15" s="26"/>
      <c r="L15" s="26"/>
      <c r="M15" s="26"/>
      <c r="N15" s="33"/>
    </row>
    <row r="16" spans="1:14" ht="19.5" customHeight="1">
      <c r="A16" s="11"/>
      <c r="B16" s="18" t="s">
        <v>67</v>
      </c>
      <c r="C16" s="21"/>
      <c r="D16" s="21"/>
      <c r="E16" s="21"/>
      <c r="F16" s="21"/>
      <c r="G16" s="25"/>
      <c r="H16" s="11"/>
      <c r="I16" s="28" t="s">
        <v>43</v>
      </c>
      <c r="J16" s="32"/>
      <c r="K16" s="32"/>
      <c r="L16" s="32"/>
      <c r="M16" s="32"/>
      <c r="N16" s="35"/>
    </row>
    <row r="17" spans="1:14" ht="19.5" customHeight="1">
      <c r="A17" s="11"/>
      <c r="B17" s="18" t="s">
        <v>63</v>
      </c>
      <c r="C17" s="21"/>
      <c r="D17" s="21"/>
      <c r="E17" s="21"/>
      <c r="F17" s="21"/>
      <c r="G17" s="25"/>
      <c r="H17" s="11"/>
      <c r="I17" s="28" t="s">
        <v>69</v>
      </c>
      <c r="J17" s="32"/>
      <c r="K17" s="32"/>
      <c r="L17" s="32"/>
      <c r="M17" s="32"/>
      <c r="N17" s="35"/>
    </row>
    <row r="18" spans="1:14" ht="19.5" customHeight="1">
      <c r="A18" s="11"/>
      <c r="B18" s="18" t="s">
        <v>68</v>
      </c>
      <c r="C18" s="21"/>
      <c r="D18" s="21"/>
      <c r="E18" s="21"/>
      <c r="F18" s="21"/>
      <c r="G18" s="25"/>
      <c r="H18" s="11"/>
      <c r="I18" s="28" t="s">
        <v>70</v>
      </c>
      <c r="J18" s="32"/>
      <c r="K18" s="32"/>
      <c r="L18" s="32"/>
      <c r="M18" s="32"/>
      <c r="N18" s="35"/>
    </row>
    <row r="19" spans="1:14" ht="19.5" customHeight="1">
      <c r="A19" s="11"/>
      <c r="B19" s="18" t="s">
        <v>20</v>
      </c>
      <c r="C19" s="21"/>
      <c r="D19" s="21"/>
      <c r="E19" s="21"/>
      <c r="F19" s="21"/>
      <c r="G19" s="25"/>
      <c r="H19" s="11"/>
      <c r="I19" s="28"/>
      <c r="J19" s="32"/>
      <c r="K19" s="32"/>
      <c r="L19" s="32"/>
      <c r="M19" s="32"/>
      <c r="N19" s="35"/>
    </row>
    <row r="20" spans="1:14" ht="19.5" customHeight="1">
      <c r="A20" s="12" t="s">
        <v>122</v>
      </c>
      <c r="B20" s="17"/>
      <c r="C20" s="17"/>
      <c r="D20" s="17"/>
      <c r="E20" s="17"/>
      <c r="F20" s="17"/>
      <c r="G20" s="17"/>
      <c r="H20" s="26"/>
      <c r="I20" s="26"/>
      <c r="J20" s="26"/>
      <c r="K20" s="26"/>
      <c r="L20" s="26"/>
      <c r="M20" s="26"/>
      <c r="N20" s="33"/>
    </row>
    <row r="21" spans="1:14" ht="19.5" customHeight="1">
      <c r="A21" s="11"/>
      <c r="B21" s="18" t="s">
        <v>73</v>
      </c>
      <c r="C21" s="21"/>
      <c r="D21" s="21"/>
      <c r="E21" s="21"/>
      <c r="F21" s="21"/>
      <c r="G21" s="25"/>
      <c r="H21" s="11"/>
      <c r="I21" s="28" t="s">
        <v>3</v>
      </c>
      <c r="J21" s="32"/>
      <c r="K21" s="32"/>
      <c r="L21" s="32"/>
      <c r="M21" s="32"/>
      <c r="N21" s="35"/>
    </row>
    <row r="22" spans="1:14" ht="19.5" customHeight="1">
      <c r="A22" s="11"/>
      <c r="B22" s="18" t="s">
        <v>9</v>
      </c>
      <c r="C22" s="21"/>
      <c r="D22" s="21"/>
      <c r="E22" s="21"/>
      <c r="F22" s="21"/>
      <c r="G22" s="25"/>
      <c r="H22" s="11"/>
      <c r="I22" s="28" t="s">
        <v>77</v>
      </c>
      <c r="J22" s="32"/>
      <c r="K22" s="32"/>
      <c r="L22" s="32"/>
      <c r="M22" s="32"/>
      <c r="N22" s="35"/>
    </row>
    <row r="23" spans="1:14" ht="19.5" customHeight="1">
      <c r="A23" s="11"/>
      <c r="B23" s="18" t="s">
        <v>110</v>
      </c>
      <c r="C23" s="21"/>
      <c r="D23" s="21"/>
      <c r="E23" s="21"/>
      <c r="F23" s="21"/>
      <c r="G23" s="25"/>
      <c r="H23" s="11"/>
      <c r="I23" s="28" t="s">
        <v>32</v>
      </c>
      <c r="J23" s="32"/>
      <c r="K23" s="32"/>
      <c r="L23" s="32"/>
      <c r="M23" s="32"/>
      <c r="N23" s="35"/>
    </row>
    <row r="24" spans="1:14" ht="19.5" customHeight="1">
      <c r="A24" s="11"/>
      <c r="B24" s="18" t="s">
        <v>111</v>
      </c>
      <c r="C24" s="21"/>
      <c r="D24" s="21"/>
      <c r="E24" s="21"/>
      <c r="F24" s="21"/>
      <c r="G24" s="25"/>
      <c r="H24" s="11"/>
      <c r="I24" s="28" t="s">
        <v>26</v>
      </c>
      <c r="J24" s="32"/>
      <c r="K24" s="32"/>
      <c r="L24" s="32"/>
      <c r="M24" s="32"/>
      <c r="N24" s="35"/>
    </row>
    <row r="25" spans="1:14" ht="19.5" customHeight="1">
      <c r="A25" s="11"/>
      <c r="B25" s="18" t="s">
        <v>112</v>
      </c>
      <c r="C25" s="21"/>
      <c r="D25" s="21"/>
      <c r="E25" s="21"/>
      <c r="F25" s="21"/>
      <c r="G25" s="25"/>
      <c r="H25" s="11"/>
      <c r="I25" s="28" t="s">
        <v>79</v>
      </c>
      <c r="J25" s="32"/>
      <c r="K25" s="32"/>
      <c r="L25" s="32"/>
      <c r="M25" s="32"/>
      <c r="N25" s="35"/>
    </row>
    <row r="26" spans="1:14" ht="19.5" customHeight="1">
      <c r="A26" s="11"/>
      <c r="B26" s="18" t="s">
        <v>75</v>
      </c>
      <c r="C26" s="21"/>
      <c r="D26" s="21"/>
      <c r="E26" s="21"/>
      <c r="F26" s="21"/>
      <c r="G26" s="25"/>
      <c r="H26" s="11"/>
      <c r="I26" s="28" t="s">
        <v>124</v>
      </c>
      <c r="J26" s="32"/>
      <c r="K26" s="32"/>
      <c r="L26" s="32"/>
      <c r="M26" s="32"/>
      <c r="N26" s="35"/>
    </row>
    <row r="27" spans="1:14" ht="19.5" customHeight="1">
      <c r="A27" s="11"/>
      <c r="B27" s="18" t="s">
        <v>76</v>
      </c>
      <c r="C27" s="21"/>
      <c r="D27" s="21"/>
      <c r="E27" s="21"/>
      <c r="F27" s="21"/>
      <c r="G27" s="25"/>
      <c r="H27" s="11"/>
      <c r="I27" s="28" t="s">
        <v>125</v>
      </c>
      <c r="J27" s="32"/>
      <c r="K27" s="32"/>
      <c r="L27" s="32"/>
      <c r="M27" s="32"/>
      <c r="N27" s="35"/>
    </row>
    <row r="28" spans="1:14" ht="19.5" customHeight="1">
      <c r="A28" s="12" t="s">
        <v>130</v>
      </c>
      <c r="B28" s="17"/>
      <c r="C28" s="17"/>
      <c r="D28" s="17"/>
      <c r="E28" s="17"/>
      <c r="F28" s="17"/>
      <c r="G28" s="17"/>
      <c r="H28" s="26"/>
      <c r="I28" s="26"/>
      <c r="J28" s="26"/>
      <c r="K28" s="26"/>
      <c r="L28" s="26"/>
      <c r="M28" s="26"/>
      <c r="N28" s="33"/>
    </row>
    <row r="29" spans="1:14" ht="19.5" customHeight="1">
      <c r="A29" s="11"/>
      <c r="B29" s="18" t="s">
        <v>81</v>
      </c>
      <c r="C29" s="21"/>
      <c r="D29" s="21"/>
      <c r="E29" s="21"/>
      <c r="F29" s="21"/>
      <c r="G29" s="25"/>
      <c r="H29" s="11"/>
      <c r="I29" s="18" t="s">
        <v>82</v>
      </c>
      <c r="J29" s="32"/>
      <c r="K29" s="32"/>
      <c r="L29" s="32"/>
      <c r="M29" s="32"/>
      <c r="N29" s="35"/>
    </row>
    <row r="30" spans="1:14" ht="19.5" customHeight="1">
      <c r="A30" s="12" t="s">
        <v>131</v>
      </c>
      <c r="B30" s="17"/>
      <c r="C30" s="17"/>
      <c r="D30" s="17"/>
      <c r="E30" s="17"/>
      <c r="F30" s="17"/>
      <c r="G30" s="17"/>
      <c r="H30" s="26"/>
      <c r="I30" s="26"/>
      <c r="J30" s="26"/>
      <c r="K30" s="26"/>
      <c r="L30" s="26"/>
      <c r="M30" s="26"/>
      <c r="N30" s="33"/>
    </row>
    <row r="31" spans="1:14" ht="19.5" customHeight="1">
      <c r="A31" s="11"/>
      <c r="B31" s="18" t="s">
        <v>83</v>
      </c>
      <c r="C31" s="21"/>
      <c r="D31" s="21"/>
      <c r="E31" s="21"/>
      <c r="F31" s="21"/>
      <c r="G31" s="25"/>
      <c r="H31" s="11"/>
      <c r="I31" s="28" t="s">
        <v>89</v>
      </c>
      <c r="J31" s="32"/>
      <c r="K31" s="32"/>
      <c r="L31" s="32"/>
      <c r="M31" s="32"/>
      <c r="N31" s="35"/>
    </row>
    <row r="32" spans="1:14" ht="19.5" customHeight="1">
      <c r="A32" s="11"/>
      <c r="B32" s="18" t="s">
        <v>84</v>
      </c>
      <c r="C32" s="21"/>
      <c r="D32" s="21"/>
      <c r="E32" s="21"/>
      <c r="F32" s="21"/>
      <c r="G32" s="25"/>
      <c r="H32" s="11"/>
      <c r="I32" s="28" t="s">
        <v>126</v>
      </c>
      <c r="J32" s="32"/>
      <c r="K32" s="32"/>
      <c r="L32" s="32"/>
      <c r="M32" s="32"/>
      <c r="N32" s="35"/>
    </row>
    <row r="33" spans="1:18" ht="19.5" customHeight="1">
      <c r="A33" s="11"/>
      <c r="B33" s="18" t="s">
        <v>85</v>
      </c>
      <c r="C33" s="21"/>
      <c r="D33" s="21"/>
      <c r="E33" s="21"/>
      <c r="F33" s="21"/>
      <c r="G33" s="25"/>
      <c r="H33" s="11"/>
      <c r="I33" s="28" t="s">
        <v>127</v>
      </c>
      <c r="J33" s="32"/>
      <c r="K33" s="32"/>
      <c r="L33" s="32"/>
      <c r="M33" s="32"/>
      <c r="N33" s="35"/>
    </row>
    <row r="34" spans="1:18" ht="19.5" customHeight="1">
      <c r="A34" s="11"/>
      <c r="B34" s="18" t="s">
        <v>86</v>
      </c>
      <c r="C34" s="21"/>
      <c r="D34" s="21"/>
      <c r="E34" s="21"/>
      <c r="F34" s="21"/>
      <c r="G34" s="25"/>
      <c r="H34" s="11"/>
      <c r="I34" s="28" t="s">
        <v>19</v>
      </c>
      <c r="J34" s="32"/>
      <c r="K34" s="32"/>
      <c r="L34" s="32"/>
      <c r="M34" s="32"/>
      <c r="N34" s="35"/>
    </row>
    <row r="35" spans="1:18" ht="19.5" customHeight="1">
      <c r="A35" s="11"/>
      <c r="B35" s="18" t="s">
        <v>87</v>
      </c>
      <c r="C35" s="21"/>
      <c r="D35" s="21"/>
      <c r="E35" s="21"/>
      <c r="F35" s="21"/>
      <c r="G35" s="25"/>
      <c r="H35" s="11"/>
      <c r="I35" s="28" t="s">
        <v>90</v>
      </c>
      <c r="J35" s="32"/>
      <c r="K35" s="32"/>
      <c r="L35" s="32"/>
      <c r="M35" s="32"/>
      <c r="N35" s="35"/>
    </row>
    <row r="36" spans="1:18" ht="19.5" customHeight="1">
      <c r="A36" s="12" t="s">
        <v>128</v>
      </c>
      <c r="B36" s="17"/>
      <c r="C36" s="17"/>
      <c r="D36" s="17"/>
      <c r="E36" s="17"/>
      <c r="F36" s="17"/>
      <c r="G36" s="17"/>
      <c r="H36" s="26"/>
      <c r="I36" s="26"/>
      <c r="J36" s="26"/>
      <c r="K36" s="26"/>
      <c r="L36" s="26"/>
      <c r="M36" s="26"/>
      <c r="N36" s="33"/>
    </row>
    <row r="37" spans="1:18" ht="19.5" customHeight="1">
      <c r="A37" s="11"/>
      <c r="B37" s="18" t="s">
        <v>28</v>
      </c>
      <c r="C37" s="21"/>
      <c r="D37" s="21"/>
      <c r="E37" s="21"/>
      <c r="F37" s="21"/>
      <c r="G37" s="25"/>
      <c r="H37" s="11"/>
      <c r="I37" s="28" t="s">
        <v>98</v>
      </c>
      <c r="J37" s="32"/>
      <c r="K37" s="32"/>
      <c r="L37" s="32"/>
      <c r="M37" s="32"/>
      <c r="N37" s="35"/>
    </row>
    <row r="38" spans="1:18" ht="19.5" customHeight="1">
      <c r="A38" s="11"/>
      <c r="B38" s="18" t="s">
        <v>94</v>
      </c>
      <c r="C38" s="21"/>
      <c r="D38" s="21"/>
      <c r="E38" s="21"/>
      <c r="F38" s="21"/>
      <c r="G38" s="25"/>
      <c r="H38" s="11"/>
      <c r="I38" s="28" t="s">
        <v>99</v>
      </c>
      <c r="J38" s="32"/>
      <c r="K38" s="32"/>
      <c r="L38" s="32"/>
      <c r="M38" s="32"/>
      <c r="N38" s="35"/>
    </row>
    <row r="39" spans="1:18" ht="19.5" customHeight="1">
      <c r="A39" s="11"/>
      <c r="B39" s="18" t="s">
        <v>95</v>
      </c>
      <c r="C39" s="21"/>
      <c r="D39" s="21"/>
      <c r="E39" s="21"/>
      <c r="F39" s="21"/>
      <c r="G39" s="25"/>
      <c r="H39" s="11"/>
      <c r="I39" s="28" t="s">
        <v>100</v>
      </c>
      <c r="J39" s="32"/>
      <c r="K39" s="32"/>
      <c r="L39" s="32"/>
      <c r="M39" s="32"/>
      <c r="N39" s="35"/>
    </row>
    <row r="40" spans="1:18" ht="19.5" customHeight="1">
      <c r="A40" s="11"/>
      <c r="B40" s="18" t="s">
        <v>97</v>
      </c>
      <c r="C40" s="21"/>
      <c r="D40" s="21"/>
      <c r="E40" s="21"/>
      <c r="F40" s="21"/>
      <c r="G40" s="25"/>
      <c r="H40" s="11"/>
      <c r="I40" s="28" t="s">
        <v>102</v>
      </c>
      <c r="J40" s="32"/>
      <c r="K40" s="32"/>
      <c r="L40" s="32"/>
      <c r="M40" s="32"/>
      <c r="N40" s="35"/>
    </row>
    <row r="41" spans="1:18" ht="23.25" customHeight="1">
      <c r="A41" s="40"/>
      <c r="B41" s="47"/>
      <c r="C41" s="52"/>
      <c r="D41" s="57"/>
      <c r="E41" s="47"/>
      <c r="F41" s="57"/>
      <c r="G41" s="57"/>
      <c r="H41" s="47"/>
      <c r="I41" s="57"/>
      <c r="J41" s="57"/>
      <c r="K41" s="47"/>
    </row>
    <row r="42" spans="1:18" ht="19.5">
      <c r="A42" s="70" t="s">
        <v>91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53" t="s">
        <v>36</v>
      </c>
      <c r="N42" s="64">
        <f>SUM(N44:N45)</f>
        <v>0</v>
      </c>
      <c r="O42" s="1" t="s">
        <v>106</v>
      </c>
      <c r="P42" s="60" t="s">
        <v>36</v>
      </c>
      <c r="Q42" s="63">
        <f>IF(N42=0,0,N42/P50*12)</f>
        <v>0</v>
      </c>
      <c r="R42" s="1" t="s">
        <v>18</v>
      </c>
    </row>
    <row r="43" spans="1:18">
      <c r="A43" s="53" t="s">
        <v>40</v>
      </c>
      <c r="B43" s="53" t="s">
        <v>21</v>
      </c>
      <c r="C43" s="53" t="s">
        <v>22</v>
      </c>
      <c r="D43" s="53" t="s">
        <v>23</v>
      </c>
      <c r="E43" s="53" t="s">
        <v>4</v>
      </c>
      <c r="F43" s="53" t="s">
        <v>29</v>
      </c>
      <c r="G43" s="53" t="s">
        <v>30</v>
      </c>
      <c r="H43" s="53" t="s">
        <v>31</v>
      </c>
      <c r="I43" s="53" t="s">
        <v>33</v>
      </c>
      <c r="J43" s="53" t="s">
        <v>34</v>
      </c>
      <c r="K43" s="53" t="s">
        <v>35</v>
      </c>
      <c r="L43" s="53" t="s">
        <v>11</v>
      </c>
      <c r="M43" s="53" t="s">
        <v>27</v>
      </c>
      <c r="N43" s="53" t="s">
        <v>2</v>
      </c>
    </row>
    <row r="44" spans="1:18">
      <c r="A44" s="53" t="s">
        <v>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64">
        <f>SUM(B44:M44)</f>
        <v>0</v>
      </c>
      <c r="P44" s="65"/>
    </row>
    <row r="45" spans="1:18">
      <c r="A45" s="53" t="s">
        <v>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64">
        <f>SUM(B45:M45)</f>
        <v>0</v>
      </c>
    </row>
    <row r="46" spans="1:18" ht="19.5"/>
    <row r="47" spans="1:18" ht="19.5">
      <c r="A47" s="41" t="s">
        <v>120</v>
      </c>
      <c r="L47" s="43"/>
      <c r="M47" s="53" t="s">
        <v>36</v>
      </c>
      <c r="N47" s="64">
        <f>SUM(N49:N50)</f>
        <v>0</v>
      </c>
      <c r="O47" s="1" t="s">
        <v>107</v>
      </c>
      <c r="P47" s="60" t="s">
        <v>36</v>
      </c>
      <c r="Q47" s="63">
        <f>IF(N47=0,0,N47/P50*12)</f>
        <v>0</v>
      </c>
      <c r="R47" s="1" t="s">
        <v>18</v>
      </c>
    </row>
    <row r="48" spans="1:18" ht="19.5">
      <c r="A48" s="53" t="s">
        <v>25</v>
      </c>
      <c r="B48" s="53" t="s">
        <v>21</v>
      </c>
      <c r="C48" s="53" t="s">
        <v>22</v>
      </c>
      <c r="D48" s="53" t="s">
        <v>23</v>
      </c>
      <c r="E48" s="53" t="s">
        <v>4</v>
      </c>
      <c r="F48" s="53" t="s">
        <v>29</v>
      </c>
      <c r="G48" s="53" t="s">
        <v>30</v>
      </c>
      <c r="H48" s="53" t="s">
        <v>31</v>
      </c>
      <c r="I48" s="53" t="s">
        <v>33</v>
      </c>
      <c r="J48" s="53" t="s">
        <v>34</v>
      </c>
      <c r="K48" s="53" t="s">
        <v>35</v>
      </c>
      <c r="L48" s="53" t="s">
        <v>11</v>
      </c>
      <c r="M48" s="53" t="s">
        <v>27</v>
      </c>
      <c r="N48" s="53" t="s">
        <v>2</v>
      </c>
    </row>
    <row r="49" spans="1:19">
      <c r="A49" s="53" t="s">
        <v>5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64">
        <f>SUM(B49:M49)</f>
        <v>0</v>
      </c>
      <c r="P49" s="74" t="s">
        <v>53</v>
      </c>
    </row>
    <row r="50" spans="1:19" ht="19.5">
      <c r="A50" s="53" t="s">
        <v>0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64">
        <f>SUM(B50:M50)</f>
        <v>0</v>
      </c>
      <c r="P50" s="75">
        <f>COUNTA(B49:M49)</f>
        <v>0</v>
      </c>
      <c r="Q50" s="76" t="s">
        <v>143</v>
      </c>
    </row>
    <row r="51" spans="1:19" ht="19.5">
      <c r="N51" s="65"/>
    </row>
    <row r="52" spans="1:19" ht="19.5">
      <c r="A52" s="1" t="s">
        <v>116</v>
      </c>
      <c r="L52" s="43" t="s">
        <v>12</v>
      </c>
      <c r="M52" s="73"/>
      <c r="N52" s="63">
        <f>SUM(N53:N54)</f>
        <v>0</v>
      </c>
      <c r="S52" s="77">
        <f>ROUNDDOWN((Q42-Q47)*0.5-N52-N56,-3)</f>
        <v>0</v>
      </c>
    </row>
    <row r="53" spans="1:19">
      <c r="A53" s="43"/>
      <c r="B53" s="50"/>
      <c r="E53" s="44" t="s">
        <v>104</v>
      </c>
      <c r="F53" s="41"/>
      <c r="G53" s="41"/>
      <c r="H53" s="41"/>
      <c r="I53" s="41"/>
      <c r="N53" s="66"/>
      <c r="O53" s="1" t="s">
        <v>18</v>
      </c>
    </row>
    <row r="54" spans="1:19">
      <c r="A54" s="43"/>
      <c r="B54" s="50"/>
      <c r="E54" s="44" t="s">
        <v>119</v>
      </c>
      <c r="F54" s="41"/>
      <c r="G54" s="41"/>
      <c r="H54" s="41"/>
      <c r="I54" s="41"/>
      <c r="N54" s="66"/>
      <c r="O54" s="1" t="s">
        <v>18</v>
      </c>
    </row>
    <row r="55" spans="1:19" ht="19.5">
      <c r="E55" s="41"/>
      <c r="F55" s="41"/>
      <c r="G55" s="41"/>
      <c r="H55" s="41"/>
      <c r="I55" s="41"/>
      <c r="L55" s="43"/>
      <c r="N55" s="65"/>
    </row>
    <row r="56" spans="1:19" ht="19.5">
      <c r="A56" s="1" t="s">
        <v>117</v>
      </c>
      <c r="E56" s="41"/>
      <c r="F56" s="41"/>
      <c r="G56" s="41"/>
      <c r="H56" s="41"/>
      <c r="I56" s="41"/>
      <c r="L56" s="43" t="s">
        <v>44</v>
      </c>
      <c r="M56" s="73"/>
      <c r="N56" s="63">
        <f>N57</f>
        <v>0</v>
      </c>
    </row>
    <row r="57" spans="1:19">
      <c r="A57" s="43"/>
      <c r="B57" s="50"/>
      <c r="E57" s="44" t="s">
        <v>142</v>
      </c>
      <c r="F57" s="41"/>
      <c r="G57" s="41"/>
      <c r="H57" s="41"/>
      <c r="I57" s="41"/>
      <c r="N57" s="66"/>
      <c r="O57" s="1" t="s">
        <v>18</v>
      </c>
    </row>
    <row r="58" spans="1:19">
      <c r="A58" s="43"/>
      <c r="B58" s="40"/>
      <c r="E58" s="41"/>
      <c r="F58" s="41"/>
      <c r="G58" s="41"/>
      <c r="H58" s="41"/>
      <c r="I58" s="41"/>
    </row>
    <row r="59" spans="1:19" ht="19.5"/>
    <row r="60" spans="1:19" ht="19.5">
      <c r="A60" s="43"/>
      <c r="H60" s="44"/>
      <c r="I60" s="44"/>
      <c r="J60" s="41"/>
      <c r="K60" s="41"/>
      <c r="L60" s="72" t="s">
        <v>121</v>
      </c>
      <c r="M60" s="62">
        <f>IF(ISERROR(ROUNDDOWN(((N42-N47)/P50*12)*0.5-N52-N56,-3)),0,ROUNDDOWN(((N42-N47)/P50*12)*0.5-N52-N56,-3))</f>
        <v>0</v>
      </c>
      <c r="N60" s="67"/>
      <c r="O60" s="1" t="s">
        <v>18</v>
      </c>
    </row>
    <row r="61" spans="1:19">
      <c r="H61" s="41" t="s">
        <v>108</v>
      </c>
      <c r="I61" s="41"/>
      <c r="J61" s="41"/>
      <c r="K61" s="41"/>
      <c r="L61" s="41"/>
      <c r="M61" s="40"/>
      <c r="N61" s="68" t="str">
        <f>IF(M60=0,"交付金支給対象外",IF(M60&gt;=1000,"交付金支給対象","交付金支給対象外"))</f>
        <v>交付金支給対象外</v>
      </c>
    </row>
  </sheetData>
  <sheetProtection sheet="1" objects="1" scenarios="1"/>
  <mergeCells count="4">
    <mergeCell ref="D3:N3"/>
    <mergeCell ref="D4:N4"/>
    <mergeCell ref="A42:L42"/>
    <mergeCell ref="M60:N60"/>
  </mergeCells>
  <phoneticPr fontId="1" type="Hiragana"/>
  <conditionalFormatting sqref="M60">
    <cfRule type="cellIs" dxfId="10" priority="5" operator="greaterThanOrEqual">
      <formula>1000</formula>
    </cfRule>
    <cfRule type="cellIs" dxfId="9" priority="6" operator="between">
      <formula>0</formula>
      <formula>999</formula>
    </cfRule>
  </conditionalFormatting>
  <conditionalFormatting sqref="N61">
    <cfRule type="cellIs" dxfId="8" priority="9" operator="equal">
      <formula>"交付金支給対象外"</formula>
    </cfRule>
  </conditionalFormatting>
  <dataValidations count="1">
    <dataValidation type="list" allowBlank="1" showDropDown="0" showInputMessage="1" showErrorMessage="1" sqref="A21:A27 A31:A35 H37:H40 H29 H16:H19 H7:H14 A7:A14 A16:A19 H21:H27 H31:H35 A37:A40 A29">
      <formula1>"○"</formula1>
    </dataValidation>
  </dataValidations>
  <pageMargins left="0.50314960629921257" right="0.50314960629921257" top="0.75" bottom="0.75" header="0.3" footer="0.3"/>
  <pageSetup paperSize="9" scale="41" fitToWidth="1" fitToHeight="1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96" r:id="rId4" name="チェック 24">
              <controlPr defaultSize="0" autoPict="0">
                <anchor moveWithCells="1">
                  <from xmlns:xdr="http://schemas.openxmlformats.org/drawingml/2006/spreadsheetDrawing">
                    <xdr:col>3</xdr:col>
                    <xdr:colOff>76835</xdr:colOff>
                    <xdr:row>0</xdr:row>
                    <xdr:rowOff>398780</xdr:rowOff>
                  </from>
                  <to xmlns:xdr="http://schemas.openxmlformats.org/drawingml/2006/spreadsheetDrawing">
                    <xdr:col>5</xdr:col>
                    <xdr:colOff>600710</xdr:colOff>
                    <xdr:row>2</xdr:row>
                    <xdr:rowOff>232410</xdr:rowOff>
                  </to>
                </anchor>
              </controlPr>
            </control>
          </mc:Choice>
        </mc:AlternateContent>
        <mc:AlternateContent>
          <mc:Choice Requires="x14">
            <control shapeId="3097" r:id="rId5" name="チェック 25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212725</xdr:colOff>
                    <xdr:row>0</xdr:row>
                    <xdr:rowOff>396240</xdr:rowOff>
                  </from>
                  <to xmlns:xdr="http://schemas.openxmlformats.org/drawingml/2006/spreadsheetDrawing">
                    <xdr:col>10</xdr:col>
                    <xdr:colOff>316230</xdr:colOff>
                    <xdr:row>2</xdr:row>
                    <xdr:rowOff>243840</xdr:rowOff>
                  </to>
                </anchor>
              </controlPr>
            </control>
          </mc:Choice>
        </mc:AlternateContent>
        <mc:AlternateContent>
          <mc:Choice Requires="x14">
            <control shapeId="3098" r:id="rId6" name="チェック 26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199390</xdr:colOff>
                    <xdr:row>0</xdr:row>
                    <xdr:rowOff>391795</xdr:rowOff>
                  </from>
                  <to xmlns:xdr="http://schemas.openxmlformats.org/drawingml/2006/spreadsheetDrawing">
                    <xdr:col>13</xdr:col>
                    <xdr:colOff>301625</xdr:colOff>
                    <xdr:row>2</xdr:row>
                    <xdr:rowOff>240030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B61"/>
  <sheetViews>
    <sheetView workbookViewId="0">
      <selection activeCell="D17" sqref="D17"/>
    </sheetView>
  </sheetViews>
  <sheetFormatPr defaultRowHeight="18.75"/>
  <cols>
    <col min="1" max="1" width="11.125" bestFit="1" customWidth="1"/>
    <col min="2" max="2" width="61.125" bestFit="1" customWidth="1"/>
  </cols>
  <sheetData>
    <row r="1" spans="1:2">
      <c r="A1" t="s">
        <v>41</v>
      </c>
      <c r="B1" t="s">
        <v>24</v>
      </c>
    </row>
    <row r="2" spans="1:2">
      <c r="B2" s="78" t="s">
        <v>72</v>
      </c>
    </row>
    <row r="3" spans="1:2">
      <c r="A3" t="s">
        <v>66</v>
      </c>
      <c r="B3" t="s">
        <v>88</v>
      </c>
    </row>
    <row r="4" spans="1:2">
      <c r="A4" t="s">
        <v>66</v>
      </c>
      <c r="B4" t="s">
        <v>109</v>
      </c>
    </row>
    <row r="5" spans="1:2">
      <c r="A5" t="s">
        <v>66</v>
      </c>
      <c r="B5" t="s">
        <v>1</v>
      </c>
    </row>
    <row r="6" spans="1:2">
      <c r="A6" t="s">
        <v>66</v>
      </c>
      <c r="B6" t="s">
        <v>113</v>
      </c>
    </row>
    <row r="7" spans="1:2">
      <c r="A7" t="s">
        <v>66</v>
      </c>
      <c r="B7" t="s">
        <v>45</v>
      </c>
    </row>
    <row r="8" spans="1:2">
      <c r="A8" t="s">
        <v>66</v>
      </c>
      <c r="B8" t="s">
        <v>59</v>
      </c>
    </row>
    <row r="9" spans="1:2">
      <c r="A9" t="s">
        <v>66</v>
      </c>
      <c r="B9" t="s">
        <v>62</v>
      </c>
    </row>
    <row r="10" spans="1:2">
      <c r="A10" t="s">
        <v>66</v>
      </c>
      <c r="B10" t="s">
        <v>17</v>
      </c>
    </row>
    <row r="11" spans="1:2">
      <c r="A11" t="s">
        <v>66</v>
      </c>
      <c r="B11" t="s">
        <v>64</v>
      </c>
    </row>
    <row r="12" spans="1:2">
      <c r="A12" t="s">
        <v>66</v>
      </c>
      <c r="B12" t="s">
        <v>60</v>
      </c>
    </row>
    <row r="13" spans="1:2">
      <c r="A13" t="s">
        <v>66</v>
      </c>
      <c r="B13" t="s">
        <v>65</v>
      </c>
    </row>
    <row r="14" spans="1:2">
      <c r="A14" t="s">
        <v>66</v>
      </c>
      <c r="B14" t="s">
        <v>13</v>
      </c>
    </row>
    <row r="15" spans="1:2">
      <c r="A15" t="s">
        <v>66</v>
      </c>
      <c r="B15" t="s">
        <v>123</v>
      </c>
    </row>
    <row r="16" spans="1:2">
      <c r="B16" s="78" t="s">
        <v>37</v>
      </c>
    </row>
    <row r="17" spans="1:2">
      <c r="A17" t="s">
        <v>71</v>
      </c>
      <c r="B17" t="s">
        <v>67</v>
      </c>
    </row>
    <row r="18" spans="1:2">
      <c r="A18" t="s">
        <v>71</v>
      </c>
      <c r="B18" t="s">
        <v>63</v>
      </c>
    </row>
    <row r="19" spans="1:2">
      <c r="A19" t="s">
        <v>71</v>
      </c>
      <c r="B19" t="s">
        <v>68</v>
      </c>
    </row>
    <row r="20" spans="1:2">
      <c r="A20" t="s">
        <v>71</v>
      </c>
      <c r="B20" t="s">
        <v>20</v>
      </c>
    </row>
    <row r="21" spans="1:2">
      <c r="A21" t="s">
        <v>71</v>
      </c>
      <c r="B21" t="s">
        <v>43</v>
      </c>
    </row>
    <row r="22" spans="1:2">
      <c r="A22" t="s">
        <v>71</v>
      </c>
      <c r="B22" t="s">
        <v>69</v>
      </c>
    </row>
    <row r="23" spans="1:2">
      <c r="A23" t="s">
        <v>71</v>
      </c>
      <c r="B23" t="s">
        <v>70</v>
      </c>
    </row>
    <row r="24" spans="1:2">
      <c r="B24" s="78" t="s">
        <v>74</v>
      </c>
    </row>
    <row r="25" spans="1:2">
      <c r="A25" t="s">
        <v>55</v>
      </c>
      <c r="B25" t="s">
        <v>73</v>
      </c>
    </row>
    <row r="26" spans="1:2">
      <c r="A26" t="s">
        <v>55</v>
      </c>
      <c r="B26" t="s">
        <v>9</v>
      </c>
    </row>
    <row r="27" spans="1:2">
      <c r="A27" t="s">
        <v>55</v>
      </c>
      <c r="B27" t="s">
        <v>110</v>
      </c>
    </row>
    <row r="28" spans="1:2">
      <c r="A28" t="s">
        <v>55</v>
      </c>
      <c r="B28" t="s">
        <v>111</v>
      </c>
    </row>
    <row r="29" spans="1:2">
      <c r="A29" t="s">
        <v>55</v>
      </c>
      <c r="B29" t="s">
        <v>112</v>
      </c>
    </row>
    <row r="30" spans="1:2">
      <c r="A30" t="s">
        <v>55</v>
      </c>
      <c r="B30" t="s">
        <v>75</v>
      </c>
    </row>
    <row r="31" spans="1:2">
      <c r="A31" t="s">
        <v>55</v>
      </c>
      <c r="B31" t="s">
        <v>76</v>
      </c>
    </row>
    <row r="32" spans="1:2">
      <c r="A32" t="s">
        <v>55</v>
      </c>
      <c r="B32" t="s">
        <v>3</v>
      </c>
    </row>
    <row r="33" spans="1:2">
      <c r="A33" t="s">
        <v>55</v>
      </c>
      <c r="B33" t="s">
        <v>77</v>
      </c>
    </row>
    <row r="34" spans="1:2">
      <c r="A34" t="s">
        <v>55</v>
      </c>
      <c r="B34" t="s">
        <v>32</v>
      </c>
    </row>
    <row r="35" spans="1:2">
      <c r="A35" t="s">
        <v>55</v>
      </c>
      <c r="B35" t="s">
        <v>26</v>
      </c>
    </row>
    <row r="36" spans="1:2">
      <c r="A36" t="s">
        <v>55</v>
      </c>
      <c r="B36" t="s">
        <v>79</v>
      </c>
    </row>
    <row r="37" spans="1:2">
      <c r="A37" t="s">
        <v>55</v>
      </c>
      <c r="B37" t="s">
        <v>124</v>
      </c>
    </row>
    <row r="38" spans="1:2">
      <c r="A38" t="s">
        <v>55</v>
      </c>
      <c r="B38" t="s">
        <v>125</v>
      </c>
    </row>
    <row r="39" spans="1:2">
      <c r="B39" s="78" t="s">
        <v>93</v>
      </c>
    </row>
    <row r="40" spans="1:2">
      <c r="A40" t="s">
        <v>80</v>
      </c>
      <c r="B40" t="s">
        <v>81</v>
      </c>
    </row>
    <row r="41" spans="1:2">
      <c r="A41" t="s">
        <v>80</v>
      </c>
      <c r="B41" t="s">
        <v>82</v>
      </c>
    </row>
    <row r="42" spans="1:2">
      <c r="B42" s="78" t="s">
        <v>7</v>
      </c>
    </row>
    <row r="43" spans="1:2">
      <c r="A43" t="s">
        <v>92</v>
      </c>
      <c r="B43" t="s">
        <v>83</v>
      </c>
    </row>
    <row r="44" spans="1:2">
      <c r="A44" t="s">
        <v>92</v>
      </c>
      <c r="B44" t="s">
        <v>84</v>
      </c>
    </row>
    <row r="45" spans="1:2">
      <c r="A45" t="s">
        <v>92</v>
      </c>
      <c r="B45" t="s">
        <v>85</v>
      </c>
    </row>
    <row r="46" spans="1:2">
      <c r="A46" t="s">
        <v>92</v>
      </c>
      <c r="B46" t="s">
        <v>86</v>
      </c>
    </row>
    <row r="47" spans="1:2">
      <c r="A47" t="s">
        <v>92</v>
      </c>
      <c r="B47" t="s">
        <v>87</v>
      </c>
    </row>
    <row r="48" spans="1:2">
      <c r="A48" t="s">
        <v>92</v>
      </c>
      <c r="B48" t="s">
        <v>89</v>
      </c>
    </row>
    <row r="49" spans="1:2">
      <c r="A49" t="s">
        <v>92</v>
      </c>
      <c r="B49" t="s">
        <v>126</v>
      </c>
    </row>
    <row r="50" spans="1:2">
      <c r="A50" t="s">
        <v>92</v>
      </c>
      <c r="B50" t="s">
        <v>127</v>
      </c>
    </row>
    <row r="51" spans="1:2">
      <c r="A51" t="s">
        <v>92</v>
      </c>
      <c r="B51" t="s">
        <v>19</v>
      </c>
    </row>
    <row r="52" spans="1:2">
      <c r="A52" t="s">
        <v>92</v>
      </c>
      <c r="B52" t="s">
        <v>90</v>
      </c>
    </row>
    <row r="53" spans="1:2">
      <c r="B53" s="78" t="s">
        <v>96</v>
      </c>
    </row>
    <row r="54" spans="1:2">
      <c r="A54" t="s">
        <v>103</v>
      </c>
      <c r="B54" t="s">
        <v>28</v>
      </c>
    </row>
    <row r="55" spans="1:2">
      <c r="A55" t="s">
        <v>103</v>
      </c>
      <c r="B55" t="s">
        <v>94</v>
      </c>
    </row>
    <row r="56" spans="1:2">
      <c r="A56" t="s">
        <v>103</v>
      </c>
      <c r="B56" t="s">
        <v>95</v>
      </c>
    </row>
    <row r="57" spans="1:2">
      <c r="A57" t="s">
        <v>103</v>
      </c>
      <c r="B57" t="s">
        <v>97</v>
      </c>
    </row>
    <row r="58" spans="1:2">
      <c r="A58" t="s">
        <v>103</v>
      </c>
      <c r="B58" t="s">
        <v>98</v>
      </c>
    </row>
    <row r="59" spans="1:2">
      <c r="A59" t="s">
        <v>103</v>
      </c>
      <c r="B59" t="s">
        <v>99</v>
      </c>
    </row>
    <row r="60" spans="1:2">
      <c r="A60" t="s">
        <v>103</v>
      </c>
      <c r="B60" t="s">
        <v>100</v>
      </c>
    </row>
    <row r="61" spans="1:2">
      <c r="A61" t="s">
        <v>103</v>
      </c>
      <c r="B61" t="s">
        <v>102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2"/>
  <sheetViews>
    <sheetView workbookViewId="0">
      <selection activeCell="G25" sqref="G25"/>
    </sheetView>
  </sheetViews>
  <sheetFormatPr defaultRowHeight="18.75"/>
  <sheetData>
    <row r="2" spans="1:1">
      <c r="A2" t="s">
        <v>52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S48"/>
  <sheetViews>
    <sheetView topLeftCell="A10" workbookViewId="0">
      <selection activeCell="G25" sqref="G25"/>
    </sheetView>
  </sheetViews>
  <sheetFormatPr defaultRowHeight="18.75"/>
  <cols>
    <col min="1" max="1" width="29.625" bestFit="1" customWidth="1"/>
    <col min="2" max="13" width="8.125" customWidth="1"/>
    <col min="14" max="14" width="11.5" customWidth="1"/>
    <col min="16" max="16" width="12" bestFit="1" customWidth="1"/>
  </cols>
  <sheetData>
    <row r="1" spans="1:18" ht="45.75" customHeight="1"/>
    <row r="2" spans="1:18" ht="25.5" customHeight="1">
      <c r="A2" t="s">
        <v>57</v>
      </c>
      <c r="B2" s="23" t="s">
        <v>50</v>
      </c>
      <c r="C2" s="22"/>
      <c r="D2" s="24"/>
      <c r="E2" s="24"/>
      <c r="F2" s="24" t="s">
        <v>50</v>
      </c>
      <c r="G2" s="24"/>
      <c r="H2" s="24"/>
      <c r="I2" s="24"/>
      <c r="J2" s="24"/>
    </row>
    <row r="3" spans="1:18" ht="25.5" customHeight="1">
      <c r="A3" t="s">
        <v>78</v>
      </c>
      <c r="B3" s="83" t="s">
        <v>50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8" ht="25.5" customHeight="1">
      <c r="A4" t="s">
        <v>105</v>
      </c>
      <c r="B4" s="84"/>
      <c r="C4" s="84"/>
      <c r="D4" s="84"/>
      <c r="E4" s="23"/>
      <c r="F4" s="23"/>
      <c r="G4" s="23"/>
      <c r="H4" s="84"/>
      <c r="I4" s="84"/>
      <c r="J4" s="84"/>
      <c r="K4" s="23"/>
      <c r="L4" s="23"/>
      <c r="M4" s="23"/>
    </row>
    <row r="5" spans="1:18" ht="25.5" customHeight="1">
      <c r="A5" s="79"/>
      <c r="B5" s="85">
        <v>1</v>
      </c>
      <c r="C5" s="88"/>
      <c r="D5" s="89"/>
      <c r="E5" s="85">
        <v>2</v>
      </c>
      <c r="F5" s="89"/>
      <c r="G5" s="89"/>
      <c r="H5" s="85">
        <v>3</v>
      </c>
      <c r="I5" s="89"/>
      <c r="J5" s="89"/>
      <c r="K5" s="85">
        <v>4</v>
      </c>
    </row>
    <row r="6" spans="1:18" ht="19.5">
      <c r="A6" s="80" t="s">
        <v>46</v>
      </c>
      <c r="B6" s="86"/>
      <c r="C6" s="80"/>
      <c r="D6" s="80"/>
      <c r="E6" s="80"/>
      <c r="M6" s="79"/>
      <c r="N6" s="94"/>
    </row>
    <row r="7" spans="1:18" ht="19.5">
      <c r="A7" t="s">
        <v>56</v>
      </c>
      <c r="L7" s="82"/>
      <c r="M7" s="81" t="s">
        <v>36</v>
      </c>
      <c r="N7" s="95">
        <f>SUM(N9:N10)</f>
        <v>107272</v>
      </c>
      <c r="O7" t="s">
        <v>106</v>
      </c>
      <c r="P7" s="93" t="s">
        <v>36</v>
      </c>
      <c r="Q7" s="97">
        <f>N7/P15*12</f>
        <v>321816</v>
      </c>
      <c r="R7" t="s">
        <v>18</v>
      </c>
    </row>
    <row r="8" spans="1:18">
      <c r="A8" s="81" t="s">
        <v>40</v>
      </c>
      <c r="B8" s="81" t="s">
        <v>21</v>
      </c>
      <c r="C8" s="81" t="s">
        <v>22</v>
      </c>
      <c r="D8" s="81" t="s">
        <v>23</v>
      </c>
      <c r="E8" s="81" t="s">
        <v>4</v>
      </c>
      <c r="F8" s="81" t="s">
        <v>29</v>
      </c>
      <c r="G8" s="81" t="s">
        <v>30</v>
      </c>
      <c r="H8" s="81" t="s">
        <v>31</v>
      </c>
      <c r="I8" s="81" t="s">
        <v>33</v>
      </c>
      <c r="J8" s="81" t="s">
        <v>34</v>
      </c>
      <c r="K8" s="81" t="s">
        <v>35</v>
      </c>
      <c r="L8" s="81" t="s">
        <v>11</v>
      </c>
      <c r="M8" s="81" t="s">
        <v>27</v>
      </c>
      <c r="N8" s="81" t="s">
        <v>2</v>
      </c>
    </row>
    <row r="9" spans="1:18">
      <c r="A9" s="81" t="s">
        <v>5</v>
      </c>
      <c r="B9" s="87"/>
      <c r="C9" s="87"/>
      <c r="D9" s="87"/>
      <c r="E9" s="87"/>
      <c r="F9" s="87"/>
      <c r="G9" s="87"/>
      <c r="H9" s="87"/>
      <c r="I9" s="87"/>
      <c r="J9" s="87">
        <v>15684</v>
      </c>
      <c r="K9" s="87">
        <v>15684</v>
      </c>
      <c r="L9" s="87">
        <v>15684</v>
      </c>
      <c r="M9" s="87">
        <v>15684</v>
      </c>
      <c r="N9" s="95">
        <f>SUM(B9:M9)</f>
        <v>62736</v>
      </c>
      <c r="P9" s="96"/>
    </row>
    <row r="10" spans="1:18">
      <c r="A10" s="81" t="s">
        <v>0</v>
      </c>
      <c r="B10" s="87"/>
      <c r="C10" s="87"/>
      <c r="D10" s="87"/>
      <c r="E10" s="87"/>
      <c r="F10" s="87"/>
      <c r="G10" s="87"/>
      <c r="H10" s="87"/>
      <c r="I10" s="87"/>
      <c r="J10" s="87">
        <v>11134</v>
      </c>
      <c r="K10" s="87">
        <v>11134</v>
      </c>
      <c r="L10" s="87">
        <v>11134</v>
      </c>
      <c r="M10" s="87">
        <v>11134</v>
      </c>
      <c r="N10" s="95">
        <f>SUM(B10:M10)</f>
        <v>44536</v>
      </c>
    </row>
    <row r="11" spans="1:18" ht="19.5"/>
    <row r="12" spans="1:18" ht="19.5">
      <c r="A12" t="s">
        <v>8</v>
      </c>
      <c r="L12" s="82"/>
      <c r="M12" s="81" t="s">
        <v>36</v>
      </c>
      <c r="N12" s="95">
        <f>SUM(N14:N15)</f>
        <v>84909</v>
      </c>
      <c r="O12" t="s">
        <v>107</v>
      </c>
      <c r="P12" s="93" t="s">
        <v>36</v>
      </c>
      <c r="Q12" s="97">
        <f>N12/P15*12</f>
        <v>254727</v>
      </c>
      <c r="R12" t="s">
        <v>18</v>
      </c>
    </row>
    <row r="13" spans="1:18" ht="19.5">
      <c r="A13" s="81" t="s">
        <v>25</v>
      </c>
      <c r="B13" s="81" t="s">
        <v>21</v>
      </c>
      <c r="C13" s="81" t="s">
        <v>22</v>
      </c>
      <c r="D13" s="81" t="s">
        <v>23</v>
      </c>
      <c r="E13" s="81" t="s">
        <v>4</v>
      </c>
      <c r="F13" s="81" t="s">
        <v>29</v>
      </c>
      <c r="G13" s="81" t="s">
        <v>30</v>
      </c>
      <c r="H13" s="81" t="s">
        <v>31</v>
      </c>
      <c r="I13" s="81" t="s">
        <v>33</v>
      </c>
      <c r="J13" s="81" t="s">
        <v>34</v>
      </c>
      <c r="K13" s="81" t="s">
        <v>35</v>
      </c>
      <c r="L13" s="81" t="s">
        <v>11</v>
      </c>
      <c r="M13" s="81" t="s">
        <v>27</v>
      </c>
      <c r="N13" s="81" t="s">
        <v>2</v>
      </c>
    </row>
    <row r="14" spans="1:18">
      <c r="A14" s="81" t="s">
        <v>5</v>
      </c>
      <c r="B14" s="87"/>
      <c r="C14" s="87"/>
      <c r="D14" s="87"/>
      <c r="E14" s="87"/>
      <c r="F14" s="87"/>
      <c r="G14" s="87"/>
      <c r="H14" s="87"/>
      <c r="I14" s="87"/>
      <c r="J14" s="87">
        <v>11231</v>
      </c>
      <c r="K14" s="87">
        <v>11232</v>
      </c>
      <c r="L14" s="87">
        <v>11233</v>
      </c>
      <c r="M14" s="87">
        <v>11234</v>
      </c>
      <c r="N14" s="95">
        <f>SUM(B14:M14)</f>
        <v>44930</v>
      </c>
      <c r="P14" s="100" t="s">
        <v>53</v>
      </c>
    </row>
    <row r="15" spans="1:18" ht="19.5">
      <c r="A15" s="81" t="s">
        <v>0</v>
      </c>
      <c r="B15" s="87"/>
      <c r="C15" s="87"/>
      <c r="D15" s="87"/>
      <c r="E15" s="87"/>
      <c r="F15" s="87"/>
      <c r="G15" s="87"/>
      <c r="H15" s="87"/>
      <c r="I15" s="87"/>
      <c r="J15" s="87">
        <v>9994</v>
      </c>
      <c r="K15" s="87">
        <v>9995</v>
      </c>
      <c r="L15" s="87">
        <v>9995</v>
      </c>
      <c r="M15" s="87">
        <v>9995</v>
      </c>
      <c r="N15" s="95">
        <f>SUM(B15:M15)</f>
        <v>39979</v>
      </c>
      <c r="P15" s="101">
        <f>COUNTA(B14:M14)</f>
        <v>4</v>
      </c>
    </row>
    <row r="16" spans="1:18" ht="19.5">
      <c r="N16" s="96"/>
    </row>
    <row r="17" spans="1:19" ht="19.5">
      <c r="A17" t="s">
        <v>116</v>
      </c>
      <c r="L17" s="82" t="s">
        <v>12</v>
      </c>
      <c r="M17" s="91"/>
      <c r="N17" s="97">
        <f>SUM(N18:N19)</f>
        <v>30000</v>
      </c>
      <c r="S17">
        <f>ROUNDDOWN((Q7-Q12)*0.5-N17-N21,-3)</f>
        <v>2000</v>
      </c>
    </row>
    <row r="18" spans="1:19">
      <c r="A18" s="82"/>
      <c r="B18" s="19"/>
      <c r="E18" s="3" t="s">
        <v>16</v>
      </c>
      <c r="N18" s="98">
        <v>10000</v>
      </c>
      <c r="O18" t="s">
        <v>18</v>
      </c>
    </row>
    <row r="19" spans="1:19">
      <c r="A19" s="82"/>
      <c r="B19" s="19"/>
      <c r="E19" s="3" t="s">
        <v>58</v>
      </c>
      <c r="N19" s="98">
        <v>20000</v>
      </c>
      <c r="O19" t="s">
        <v>18</v>
      </c>
    </row>
    <row r="20" spans="1:19" ht="19.5">
      <c r="L20" s="82"/>
      <c r="N20" s="96"/>
    </row>
    <row r="21" spans="1:19" ht="19.5">
      <c r="A21" t="s">
        <v>117</v>
      </c>
      <c r="L21" s="82" t="s">
        <v>44</v>
      </c>
      <c r="M21" s="91"/>
      <c r="N21" s="97">
        <f>N22</f>
        <v>1000</v>
      </c>
    </row>
    <row r="22" spans="1:19">
      <c r="A22" s="82"/>
      <c r="B22" s="19"/>
      <c r="E22" s="3" t="s">
        <v>15</v>
      </c>
      <c r="N22" s="98">
        <v>1000</v>
      </c>
      <c r="O22" t="s">
        <v>18</v>
      </c>
    </row>
    <row r="23" spans="1:19">
      <c r="A23" s="82"/>
      <c r="B23" s="79"/>
    </row>
    <row r="24" spans="1:19" ht="19.5"/>
    <row r="25" spans="1:19" ht="19.5">
      <c r="A25" s="82"/>
      <c r="H25" s="3"/>
      <c r="I25" s="3"/>
      <c r="L25" s="90" t="s">
        <v>48</v>
      </c>
      <c r="M25" s="92">
        <f>ROUNDDOWN(((N7-N12)/P15*12)*0.5-N17-N21,-3)</f>
        <v>2000</v>
      </c>
      <c r="N25" s="99"/>
      <c r="O25" t="s">
        <v>18</v>
      </c>
    </row>
    <row r="26" spans="1:19">
      <c r="M26" s="79"/>
      <c r="N26" s="94" t="str">
        <f>IF(M25=0,"交付金支給対象外",IF(M25&gt;=1000,"交付金支給対象","交付金支給対象外"))</f>
        <v>交付金支給対象</v>
      </c>
    </row>
    <row r="28" spans="1:19" ht="19.5">
      <c r="A28" s="80" t="s">
        <v>39</v>
      </c>
      <c r="B28" s="86"/>
      <c r="C28" s="80"/>
      <c r="D28" s="80"/>
      <c r="E28" s="80"/>
      <c r="M28" s="79"/>
      <c r="N28" s="94"/>
    </row>
    <row r="29" spans="1:19" ht="19.5">
      <c r="A29" t="s">
        <v>56</v>
      </c>
      <c r="L29" s="82" t="s">
        <v>6</v>
      </c>
      <c r="M29" s="93" t="s">
        <v>36</v>
      </c>
      <c r="N29" s="97">
        <f>SUM(N31:N32)</f>
        <v>160908</v>
      </c>
      <c r="O29" t="s">
        <v>18</v>
      </c>
    </row>
    <row r="30" spans="1:19">
      <c r="A30" s="81" t="s">
        <v>40</v>
      </c>
      <c r="B30" s="81" t="s">
        <v>21</v>
      </c>
      <c r="C30" s="81" t="s">
        <v>22</v>
      </c>
      <c r="D30" s="81" t="s">
        <v>23</v>
      </c>
      <c r="E30" s="81" t="s">
        <v>4</v>
      </c>
      <c r="F30" s="81" t="s">
        <v>29</v>
      </c>
      <c r="G30" s="81" t="s">
        <v>30</v>
      </c>
      <c r="H30" s="81" t="s">
        <v>31</v>
      </c>
      <c r="I30" s="81" t="s">
        <v>33</v>
      </c>
      <c r="J30" s="81" t="s">
        <v>34</v>
      </c>
      <c r="K30" s="81" t="s">
        <v>35</v>
      </c>
      <c r="L30" s="81" t="s">
        <v>11</v>
      </c>
      <c r="M30" s="81" t="s">
        <v>27</v>
      </c>
      <c r="N30" s="81" t="s">
        <v>2</v>
      </c>
      <c r="P30" s="100" t="s">
        <v>42</v>
      </c>
    </row>
    <row r="31" spans="1:19" ht="19.5">
      <c r="A31" s="81" t="s">
        <v>5</v>
      </c>
      <c r="B31" s="87"/>
      <c r="C31" s="87"/>
      <c r="D31" s="87"/>
      <c r="E31" s="87"/>
      <c r="F31" s="87"/>
      <c r="G31" s="87"/>
      <c r="H31" s="87">
        <v>15684</v>
      </c>
      <c r="I31" s="87">
        <v>15684</v>
      </c>
      <c r="J31" s="87">
        <v>15684</v>
      </c>
      <c r="K31" s="87">
        <v>15684</v>
      </c>
      <c r="L31" s="87">
        <v>15684</v>
      </c>
      <c r="M31" s="87">
        <v>15684</v>
      </c>
      <c r="N31" s="95">
        <f>SUM(B31:M31)</f>
        <v>94104</v>
      </c>
      <c r="P31" s="102">
        <v>8</v>
      </c>
    </row>
    <row r="32" spans="1:19">
      <c r="A32" s="81" t="s">
        <v>0</v>
      </c>
      <c r="B32" s="87"/>
      <c r="C32" s="87"/>
      <c r="D32" s="87"/>
      <c r="E32" s="87"/>
      <c r="F32" s="87"/>
      <c r="G32" s="87"/>
      <c r="H32" s="87">
        <v>11134</v>
      </c>
      <c r="I32" s="87">
        <v>11134</v>
      </c>
      <c r="J32" s="87">
        <v>11134</v>
      </c>
      <c r="K32" s="87">
        <v>11134</v>
      </c>
      <c r="L32" s="87">
        <v>11134</v>
      </c>
      <c r="M32" s="87">
        <v>11134</v>
      </c>
      <c r="N32" s="95">
        <f>SUM(B32:M32)</f>
        <v>66804</v>
      </c>
    </row>
    <row r="33" spans="1:16" ht="19.5"/>
    <row r="34" spans="1:16" ht="19.5">
      <c r="A34" t="s">
        <v>8</v>
      </c>
      <c r="L34" s="82" t="s">
        <v>10</v>
      </c>
      <c r="M34" s="93" t="s">
        <v>36</v>
      </c>
      <c r="N34" s="97">
        <f>SUM(N36:N37)</f>
        <v>121350</v>
      </c>
      <c r="O34" t="s">
        <v>18</v>
      </c>
    </row>
    <row r="35" spans="1:16">
      <c r="A35" s="81" t="s">
        <v>25</v>
      </c>
      <c r="B35" s="81" t="s">
        <v>21</v>
      </c>
      <c r="C35" s="81" t="s">
        <v>22</v>
      </c>
      <c r="D35" s="81" t="s">
        <v>23</v>
      </c>
      <c r="E35" s="81" t="s">
        <v>4</v>
      </c>
      <c r="F35" s="81" t="s">
        <v>29</v>
      </c>
      <c r="G35" s="81" t="s">
        <v>30</v>
      </c>
      <c r="H35" s="81" t="s">
        <v>31</v>
      </c>
      <c r="I35" s="81" t="s">
        <v>33</v>
      </c>
      <c r="J35" s="81" t="s">
        <v>34</v>
      </c>
      <c r="K35" s="81" t="s">
        <v>35</v>
      </c>
      <c r="L35" s="81" t="s">
        <v>11</v>
      </c>
      <c r="M35" s="81" t="s">
        <v>27</v>
      </c>
      <c r="N35" s="81" t="s">
        <v>2</v>
      </c>
      <c r="P35" s="100" t="s">
        <v>54</v>
      </c>
    </row>
    <row r="36" spans="1:16" ht="19.5">
      <c r="A36" s="81" t="s">
        <v>5</v>
      </c>
      <c r="B36" s="87"/>
      <c r="C36" s="87"/>
      <c r="D36" s="87"/>
      <c r="E36" s="87"/>
      <c r="F36" s="87"/>
      <c r="G36" s="87"/>
      <c r="H36" s="87">
        <v>11229</v>
      </c>
      <c r="I36" s="87">
        <v>11230</v>
      </c>
      <c r="J36" s="87">
        <v>11231</v>
      </c>
      <c r="K36" s="87">
        <v>11232</v>
      </c>
      <c r="L36" s="87">
        <v>11233</v>
      </c>
      <c r="M36" s="87">
        <v>11234</v>
      </c>
      <c r="N36" s="95">
        <f>SUM(B36:M36)</f>
        <v>67389</v>
      </c>
      <c r="P36" s="101">
        <f>COUNTA(B36:M36)</f>
        <v>6</v>
      </c>
    </row>
    <row r="37" spans="1:16">
      <c r="A37" s="81" t="s">
        <v>0</v>
      </c>
      <c r="B37" s="87"/>
      <c r="C37" s="87"/>
      <c r="D37" s="87"/>
      <c r="E37" s="87"/>
      <c r="F37" s="87"/>
      <c r="G37" s="87"/>
      <c r="H37" s="87">
        <v>8991</v>
      </c>
      <c r="I37" s="87">
        <v>8992</v>
      </c>
      <c r="J37" s="87">
        <v>8993</v>
      </c>
      <c r="K37" s="87">
        <v>8994</v>
      </c>
      <c r="L37" s="87">
        <v>8995</v>
      </c>
      <c r="M37" s="87">
        <v>8996</v>
      </c>
      <c r="N37" s="95">
        <f>SUM(B37:M37)</f>
        <v>53961</v>
      </c>
    </row>
    <row r="38" spans="1:16" ht="19.5">
      <c r="N38" s="96"/>
    </row>
    <row r="39" spans="1:16" ht="19.5">
      <c r="A39" t="s">
        <v>14</v>
      </c>
      <c r="L39" s="82" t="s">
        <v>47</v>
      </c>
      <c r="M39" s="91"/>
      <c r="N39" s="97">
        <f>SUM(N40:N41)</f>
        <v>20000</v>
      </c>
    </row>
    <row r="40" spans="1:16">
      <c r="A40" s="82"/>
      <c r="B40" s="19"/>
      <c r="E40" s="3" t="s">
        <v>16</v>
      </c>
      <c r="N40" s="98">
        <v>10000</v>
      </c>
      <c r="O40" t="s">
        <v>18</v>
      </c>
    </row>
    <row r="41" spans="1:16">
      <c r="A41" s="82"/>
      <c r="B41" s="19"/>
      <c r="E41" s="3" t="s">
        <v>58</v>
      </c>
      <c r="N41" s="98">
        <v>10000</v>
      </c>
      <c r="O41" t="s">
        <v>18</v>
      </c>
    </row>
    <row r="42" spans="1:16" ht="19.5">
      <c r="L42" s="82"/>
      <c r="N42" s="96"/>
    </row>
    <row r="43" spans="1:16" ht="19.5">
      <c r="A43" t="s">
        <v>51</v>
      </c>
      <c r="L43" s="82" t="s">
        <v>44</v>
      </c>
      <c r="M43" s="91"/>
      <c r="N43" s="97">
        <v>5000</v>
      </c>
    </row>
    <row r="44" spans="1:16">
      <c r="A44" s="82"/>
      <c r="B44" s="19"/>
      <c r="E44" s="3" t="s">
        <v>15</v>
      </c>
      <c r="N44" s="98">
        <v>1000</v>
      </c>
      <c r="O44" t="s">
        <v>18</v>
      </c>
    </row>
    <row r="45" spans="1:16">
      <c r="A45" s="82"/>
      <c r="B45" s="79"/>
    </row>
    <row r="46" spans="1:16" ht="19.5"/>
    <row r="47" spans="1:16" ht="19.5">
      <c r="A47" s="82"/>
      <c r="H47" s="3"/>
      <c r="I47" s="3"/>
      <c r="L47" s="82" t="s">
        <v>49</v>
      </c>
      <c r="M47" s="92">
        <f>ROUNDDOWN(((N29-N34)/P36*P31)*0.5-N39-N43,-3)</f>
        <v>1000</v>
      </c>
      <c r="N47" s="99"/>
      <c r="O47" t="s">
        <v>18</v>
      </c>
    </row>
    <row r="48" spans="1:16">
      <c r="M48" s="79"/>
      <c r="N48" s="94" t="str">
        <f>IF(M47=0,"交付金支給対象外",IF(M47&gt;=1000,"交付金支給対象","交付金支給対象外"))</f>
        <v>交付金支給対象</v>
      </c>
    </row>
  </sheetData>
  <mergeCells count="7">
    <mergeCell ref="B3:M3"/>
    <mergeCell ref="B4:D4"/>
    <mergeCell ref="E4:G4"/>
    <mergeCell ref="H4:J4"/>
    <mergeCell ref="K4:M4"/>
    <mergeCell ref="M25:N25"/>
    <mergeCell ref="M47:N47"/>
  </mergeCells>
  <phoneticPr fontId="1" type="Hiragana"/>
  <conditionalFormatting sqref="N6">
    <cfRule type="cellIs" dxfId="7" priority="11" operator="equal">
      <formula>"交付金支給対象外"</formula>
    </cfRule>
  </conditionalFormatting>
  <conditionalFormatting sqref="N28">
    <cfRule type="cellIs" dxfId="6" priority="4" operator="equal">
      <formula>"交付金支給対象外"</formula>
    </cfRule>
  </conditionalFormatting>
  <conditionalFormatting sqref="M25">
    <cfRule type="cellIs" dxfId="5" priority="5" operator="greaterThanOrEqual">
      <formula>1000</formula>
    </cfRule>
    <cfRule type="cellIs" dxfId="4" priority="6" operator="between">
      <formula>0</formula>
      <formula>999</formula>
    </cfRule>
  </conditionalFormatting>
  <conditionalFormatting sqref="N26">
    <cfRule type="cellIs" dxfId="3" priority="9" operator="equal">
      <formula>"交付金支給対象外"</formula>
    </cfRule>
  </conditionalFormatting>
  <conditionalFormatting sqref="M47">
    <cfRule type="cellIs" dxfId="2" priority="1" operator="greaterThanOrEqual">
      <formula>1000</formula>
    </cfRule>
    <cfRule type="cellIs" dxfId="1" priority="2" operator="between">
      <formula>0</formula>
      <formula>999</formula>
    </cfRule>
  </conditionalFormatting>
  <conditionalFormatting sqref="N48">
    <cfRule type="cellIs" dxfId="0" priority="3" operator="equal">
      <formula>"交付金支給対象外"</formula>
    </cfRule>
  </conditionalFormatting>
  <pageMargins left="0.50314960629921257" right="0.50314960629921257" top="0.75" bottom="0.75" header="0.3" footer="0.3"/>
  <pageSetup paperSize="9" scale="53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7176" r:id="rId4" name="チェック 8">
              <controlPr defaultSize="0" autoPict="0">
                <anchor moveWithCells="1">
                  <from xmlns:xdr="http://schemas.openxmlformats.org/drawingml/2006/spreadsheetDrawing">
                    <xdr:col>1</xdr:col>
                    <xdr:colOff>76200</xdr:colOff>
                    <xdr:row>1</xdr:row>
                    <xdr:rowOff>19050</xdr:rowOff>
                  </from>
                  <to xmlns:xdr="http://schemas.openxmlformats.org/drawingml/2006/spreadsheetDrawing">
                    <xdr:col>3</xdr:col>
                    <xdr:colOff>600075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7177" r:id="rId5" name="チェック 9">
              <controlPr defaultSize="0" autoPict="0">
                <anchor moveWithCells="1">
                  <from xmlns:xdr="http://schemas.openxmlformats.org/drawingml/2006/spreadsheetDrawing">
                    <xdr:col>4</xdr:col>
                    <xdr:colOff>85725</xdr:colOff>
                    <xdr:row>1</xdr:row>
                    <xdr:rowOff>20320</xdr:rowOff>
                  </from>
                  <to xmlns:xdr="http://schemas.openxmlformats.org/drawingml/2006/spreadsheetDrawing">
                    <xdr:col>8</xdr:col>
                    <xdr:colOff>189865</xdr:colOff>
                    <xdr:row>1</xdr:row>
                    <xdr:rowOff>314960</xdr:rowOff>
                  </to>
                </anchor>
              </controlPr>
            </control>
          </mc:Choice>
        </mc:AlternateContent>
        <mc:AlternateContent>
          <mc:Choice Requires="x14">
            <control shapeId="7178" r:id="rId6" name="チェック 10">
              <controlPr defaultSize="0" autoPict="0">
                <anchor moveWithCells="1">
                  <from xmlns:xdr="http://schemas.openxmlformats.org/drawingml/2006/spreadsheetDrawing">
                    <xdr:col>7</xdr:col>
                    <xdr:colOff>25400</xdr:colOff>
                    <xdr:row>1</xdr:row>
                    <xdr:rowOff>40640</xdr:rowOff>
                  </from>
                  <to xmlns:xdr="http://schemas.openxmlformats.org/drawingml/2006/spreadsheetDrawing">
                    <xdr:col>11</xdr:col>
                    <xdr:colOff>129540</xdr:colOff>
                    <xdr:row>2</xdr:row>
                    <xdr:rowOff>11430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サービス種類!$B$2:$B$61</xm:f>
          </x14:formula1>
          <xm:sqref>B4:M4</xm:sqref>
        </x14:dataValidation>
      </x14:dataValidation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説明</vt:lpstr>
      <vt:lpstr>1_通常(R3.4.1までに開設)</vt:lpstr>
      <vt:lpstr>2_R3.4.2～R4.4.30に開設</vt:lpstr>
      <vt:lpstr>3_R4.5.1～R5.3.1に開設</vt:lpstr>
      <vt:lpstr>サービス種類</vt:lpstr>
      <vt:lpstr>→イレギュラー（個別相談）</vt:lpstr>
      <vt:lpstr>令和4年度中に指定 (休業有り)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久保　智美(手動)</dc:creator>
  <cp:lastModifiedBy>久保　智美(手動)</cp:lastModifiedBy>
  <dcterms:created xsi:type="dcterms:W3CDTF">2024-05-20T01:44:57Z</dcterms:created>
  <dcterms:modified xsi:type="dcterms:W3CDTF">2024-07-25T02:47:30Z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2024-07-25T02:47:30Z</vt:filetime>
  </property>
</Properties>
</file>