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600" yWindow="90" windowWidth="19395" windowHeight="8040"/>
  </bookViews>
  <sheets>
    <sheet name="共同生活介護" sheetId="7" r:id="rId1"/>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<sst xmlns="http://schemas.openxmlformats.org/spreadsheetml/2006/main" xmlns:r="http://schemas.openxmlformats.org/officeDocument/2006/relationships" count="70" uniqueCount="70">
  <si>
    <t>6月</t>
  </si>
  <si>
    <t>ケ</t>
  </si>
  <si>
    <t>4月</t>
    <rPh sb="1" eb="2">
      <t>ガツ</t>
    </rPh>
    <phoneticPr fontId="2"/>
  </si>
  <si>
    <t>11月</t>
  </si>
  <si>
    <t>【単位：人】</t>
    <rPh sb="1" eb="3">
      <t>タンイ</t>
    </rPh>
    <rPh sb="4" eb="5">
      <t>ニン</t>
    </rPh>
    <phoneticPr fontId="2"/>
  </si>
  <si>
    <t>9月</t>
  </si>
  <si>
    <t>世話人</t>
    <rPh sb="0" eb="2">
      <t>セワ</t>
    </rPh>
    <rPh sb="2" eb="3">
      <t>ニン</t>
    </rPh>
    <phoneticPr fontId="2"/>
  </si>
  <si>
    <t>配置基準</t>
    <rPh sb="0" eb="2">
      <t>ハイチ</t>
    </rPh>
    <rPh sb="2" eb="4">
      <t>キジュン</t>
    </rPh>
    <phoneticPr fontId="2"/>
  </si>
  <si>
    <t>利用者延数　　　　　　　　　　　　　　　　　　　計</t>
    <rPh sb="0" eb="3">
      <t>リヨウシャ</t>
    </rPh>
    <rPh sb="3" eb="4">
      <t>ノ</t>
    </rPh>
    <rPh sb="4" eb="5">
      <t>スウ</t>
    </rPh>
    <rPh sb="24" eb="25">
      <t>ケイ</t>
    </rPh>
    <phoneticPr fontId="2"/>
  </si>
  <si>
    <t>延べ開所日数</t>
    <rPh sb="0" eb="1">
      <t>ノ</t>
    </rPh>
    <rPh sb="2" eb="4">
      <t>カイショ</t>
    </rPh>
    <rPh sb="4" eb="6">
      <t>ニッスウ</t>
    </rPh>
    <phoneticPr fontId="2"/>
  </si>
  <si>
    <t>2月</t>
  </si>
  <si>
    <t>5月</t>
  </si>
  <si>
    <t>8月</t>
  </si>
  <si>
    <t>区分３</t>
    <rPh sb="0" eb="2">
      <t>クブン</t>
    </rPh>
    <phoneticPr fontId="2"/>
  </si>
  <si>
    <t>3月</t>
  </si>
  <si>
    <t>（外部サービス利用型）</t>
    <rPh sb="1" eb="3">
      <t>ガイブ</t>
    </rPh>
    <rPh sb="7" eb="10">
      <t>リヨウガタ</t>
    </rPh>
    <phoneticPr fontId="2"/>
  </si>
  <si>
    <t>7月</t>
  </si>
  <si>
    <t>障害支援区分</t>
    <rPh sb="0" eb="2">
      <t>ショウガイ</t>
    </rPh>
    <rPh sb="2" eb="4">
      <t>シエン</t>
    </rPh>
    <rPh sb="4" eb="6">
      <t>クブン</t>
    </rPh>
    <phoneticPr fontId="2"/>
  </si>
  <si>
    <t>Ａ　（人）</t>
    <rPh sb="3" eb="4">
      <t>ニン</t>
    </rPh>
    <phoneticPr fontId="2"/>
  </si>
  <si>
    <t>10月</t>
  </si>
  <si>
    <t>オ</t>
  </si>
  <si>
    <t>12月</t>
  </si>
  <si>
    <t>1月</t>
  </si>
  <si>
    <t>Ａ／Ｂ　　（人／日）</t>
    <rPh sb="6" eb="7">
      <t>ニン</t>
    </rPh>
    <rPh sb="8" eb="9">
      <t>ニチ</t>
    </rPh>
    <phoneticPr fontId="2"/>
  </si>
  <si>
    <t>Ｂ　（日）</t>
    <rPh sb="3" eb="4">
      <t>ヒ</t>
    </rPh>
    <phoneticPr fontId="2"/>
  </si>
  <si>
    <t>人　　÷</t>
    <rPh sb="0" eb="1">
      <t>ニン</t>
    </rPh>
    <phoneticPr fontId="2"/>
  </si>
  <si>
    <t>計</t>
    <rPh sb="0" eb="1">
      <t>ケイ</t>
    </rPh>
    <phoneticPr fontId="2"/>
  </si>
  <si>
    <t>5:1</t>
  </si>
  <si>
    <t>（包括型）</t>
    <rPh sb="1" eb="3">
      <t>ホウカツ</t>
    </rPh>
    <rPh sb="3" eb="4">
      <t>ガタ</t>
    </rPh>
    <phoneticPr fontId="2"/>
  </si>
  <si>
    <t>人員配置</t>
    <rPh sb="0" eb="2">
      <t>ジンイン</t>
    </rPh>
    <rPh sb="2" eb="4">
      <t>ハイチ</t>
    </rPh>
    <phoneticPr fontId="2"/>
  </si>
  <si>
    <t>平均利用者数</t>
    <rPh sb="0" eb="2">
      <t>ヘイキン</t>
    </rPh>
    <rPh sb="2" eb="4">
      <t>リヨウ</t>
    </rPh>
    <rPh sb="4" eb="5">
      <t>シャ</t>
    </rPh>
    <rPh sb="5" eb="6">
      <t>スウ</t>
    </rPh>
    <phoneticPr fontId="2"/>
  </si>
  <si>
    <t>必要処遇職員数</t>
    <rPh sb="0" eb="2">
      <t>ヒツヨウ</t>
    </rPh>
    <rPh sb="2" eb="4">
      <t>ショグウ</t>
    </rPh>
    <rPh sb="4" eb="6">
      <t>ショクイン</t>
    </rPh>
    <rPh sb="6" eb="7">
      <t>スウ</t>
    </rPh>
    <phoneticPr fontId="2"/>
  </si>
  <si>
    <t>区分３・４・５・６ごとの必要人員の合計（ク＋ケ＋コ＋サ）</t>
    <rPh sb="0" eb="2">
      <t>クブン</t>
    </rPh>
    <rPh sb="12" eb="14">
      <t>ヒツヨウ</t>
    </rPh>
    <rPh sb="14" eb="16">
      <t>ジンイン</t>
    </rPh>
    <rPh sb="17" eb="19">
      <t>ゴウケイ</t>
    </rPh>
    <phoneticPr fontId="2"/>
  </si>
  <si>
    <t xml:space="preserve"> 　＝</t>
  </si>
  <si>
    <t xml:space="preserve"> 人</t>
    <rPh sb="1" eb="2">
      <t>ニン</t>
    </rPh>
    <phoneticPr fontId="2"/>
  </si>
  <si>
    <t>人</t>
    <rPh sb="0" eb="1">
      <t>ニン</t>
    </rPh>
    <phoneticPr fontId="2"/>
  </si>
  <si>
    <t>区分２</t>
    <rPh sb="0" eb="2">
      <t>クブン</t>
    </rPh>
    <phoneticPr fontId="2"/>
  </si>
  <si>
    <t>区分４</t>
    <rPh sb="0" eb="2">
      <t>クブン</t>
    </rPh>
    <phoneticPr fontId="2"/>
  </si>
  <si>
    <t>区分５</t>
    <rPh sb="0" eb="2">
      <t>クブン</t>
    </rPh>
    <phoneticPr fontId="2"/>
  </si>
  <si>
    <t>区分６</t>
    <rPh sb="0" eb="2">
      <t>クブン</t>
    </rPh>
    <phoneticPr fontId="2"/>
  </si>
  <si>
    <t>←に入力してください。</t>
    <rPh sb="2" eb="4">
      <t>ニュウリョク</t>
    </rPh>
    <phoneticPr fontId="2"/>
  </si>
  <si>
    <t>4:1</t>
  </si>
  <si>
    <t>イ</t>
  </si>
  <si>
    <t>【保護解除ﾊﾟｽﾜｰﾄﾞは「１１１１」です。年度の記入や書式変更など必要に応じ保護を解除してご利用ください。】</t>
    <rPh sb="22" eb="24">
      <t>ネンド</t>
    </rPh>
    <rPh sb="25" eb="27">
      <t>キニュウ</t>
    </rPh>
    <rPh sb="28" eb="30">
      <t>ショシキ</t>
    </rPh>
    <rPh sb="30" eb="32">
      <t>ヘンコウ</t>
    </rPh>
    <rPh sb="34" eb="36">
      <t>ヒツヨウ</t>
    </rPh>
    <rPh sb="37" eb="38">
      <t>オウ</t>
    </rPh>
    <rPh sb="39" eb="41">
      <t>ホゴ</t>
    </rPh>
    <rPh sb="42" eb="44">
      <t>カイジョ</t>
    </rPh>
    <rPh sb="47" eb="49">
      <t>リヨウ</t>
    </rPh>
    <phoneticPr fontId="2"/>
  </si>
  <si>
    <t>サービス費Ⅰ</t>
    <rPh sb="4" eb="5">
      <t>ヒ</t>
    </rPh>
    <phoneticPr fontId="2"/>
  </si>
  <si>
    <t>サービス費Ⅱ</t>
    <rPh sb="4" eb="5">
      <t>ヒ</t>
    </rPh>
    <phoneticPr fontId="2"/>
  </si>
  <si>
    <t>6:1</t>
  </si>
  <si>
    <t>＝</t>
  </si>
  <si>
    <t>ア</t>
  </si>
  <si>
    <t>2.5:1</t>
  </si>
  <si>
    <t>ウ</t>
  </si>
  <si>
    <t>エ</t>
  </si>
  <si>
    <t>←</t>
  </si>
  <si>
    <t>カ</t>
  </si>
  <si>
    <t>キ</t>
  </si>
  <si>
    <t>生活支援員</t>
    <rPh sb="0" eb="2">
      <t>セイカツ</t>
    </rPh>
    <rPh sb="2" eb="4">
      <t>シエン</t>
    </rPh>
    <rPh sb="4" eb="5">
      <t>イン</t>
    </rPh>
    <phoneticPr fontId="2"/>
  </si>
  <si>
    <t>サービス費Ⅲ</t>
    <rPh sb="4" eb="5">
      <t>ヒ</t>
    </rPh>
    <phoneticPr fontId="2"/>
  </si>
  <si>
    <t>ク</t>
  </si>
  <si>
    <t>区分１以下</t>
    <rPh sb="0" eb="2">
      <t>クブン</t>
    </rPh>
    <rPh sb="3" eb="5">
      <t>イカ</t>
    </rPh>
    <phoneticPr fontId="2"/>
  </si>
  <si>
    <t>9:1</t>
  </si>
  <si>
    <t>コ</t>
  </si>
  <si>
    <t>サ</t>
  </si>
  <si>
    <t>10:1</t>
  </si>
  <si>
    <t>サービス費Ⅳ</t>
    <rPh sb="4" eb="5">
      <t>ヒ</t>
    </rPh>
    <phoneticPr fontId="2"/>
  </si>
  <si>
    <t>サービス費Ⅳは、平成26年4月1日に現に存する事業所において、当分の間、認められている。</t>
    <rPh sb="4" eb="5">
      <t>ヒ</t>
    </rPh>
    <rPh sb="8" eb="10">
      <t>ヘイセイ</t>
    </rPh>
    <rPh sb="12" eb="13">
      <t>ネン</t>
    </rPh>
    <rPh sb="14" eb="15">
      <t>ガツ</t>
    </rPh>
    <rPh sb="16" eb="17">
      <t>ヒ</t>
    </rPh>
    <rPh sb="18" eb="19">
      <t>ゲン</t>
    </rPh>
    <rPh sb="20" eb="21">
      <t>ゾン</t>
    </rPh>
    <rPh sb="23" eb="26">
      <t>ジギョウショ</t>
    </rPh>
    <rPh sb="31" eb="33">
      <t>トウブン</t>
    </rPh>
    <rPh sb="34" eb="35">
      <t>アイダ</t>
    </rPh>
    <rPh sb="36" eb="37">
      <t>ミト</t>
    </rPh>
    <phoneticPr fontId="2"/>
  </si>
  <si>
    <t>平均利用者数（区分別）</t>
    <rPh sb="0" eb="2">
      <t>ヘイキン</t>
    </rPh>
    <rPh sb="2" eb="5">
      <t>リヨウシャ</t>
    </rPh>
    <rPh sb="5" eb="6">
      <t>スウ</t>
    </rPh>
    <rPh sb="7" eb="9">
      <t>クブン</t>
    </rPh>
    <rPh sb="9" eb="10">
      <t>ベツ</t>
    </rPh>
    <phoneticPr fontId="2"/>
  </si>
  <si>
    <r>
      <t>1日あたり平均利用者数　　　　　　　　　　　　　　　　　　　　　　　　　　　　　　　　　　　</t>
    </r>
    <r>
      <rPr>
        <sz val="8"/>
        <color auto="1"/>
        <rFont val="ＭＳ ゴシック"/>
      </rPr>
      <t>　（小数点第2位以下を　　　　　　　　　　　　　　　切り上げる）</t>
    </r>
    <rPh sb="1" eb="2">
      <t>ヒ</t>
    </rPh>
    <rPh sb="5" eb="7">
      <t>ヘイキン</t>
    </rPh>
    <rPh sb="7" eb="9">
      <t>リヨウ</t>
    </rPh>
    <rPh sb="9" eb="10">
      <t>シャ</t>
    </rPh>
    <rPh sb="10" eb="11">
      <t>スウ</t>
    </rPh>
    <rPh sb="48" eb="51">
      <t>ショウスウテン</t>
    </rPh>
    <rPh sb="51" eb="52">
      <t>ダイ</t>
    </rPh>
    <rPh sb="53" eb="54">
      <t>イ</t>
    </rPh>
    <rPh sb="54" eb="56">
      <t>イカ</t>
    </rPh>
    <rPh sb="72" eb="73">
      <t>キ</t>
    </rPh>
    <rPh sb="74" eb="75">
      <t>ア</t>
    </rPh>
    <phoneticPr fontId="2"/>
  </si>
  <si>
    <t>　　　年</t>
  </si>
  <si>
    <t>住居名：</t>
    <rPh sb="0" eb="2">
      <t>ジュウキョ</t>
    </rPh>
    <rPh sb="2" eb="3">
      <t>ナ</t>
    </rPh>
    <phoneticPr fontId="2"/>
  </si>
  <si>
    <t>平均利用者数・人員計算表（共同生活援助・夜間利用者数）</t>
    <rPh sb="0" eb="2">
      <t>ヘイキン</t>
    </rPh>
    <rPh sb="2" eb="4">
      <t>リヨウ</t>
    </rPh>
    <rPh sb="4" eb="5">
      <t>シャ</t>
    </rPh>
    <rPh sb="5" eb="6">
      <t>スウ</t>
    </rPh>
    <rPh sb="7" eb="9">
      <t>ジンイン</t>
    </rPh>
    <rPh sb="9" eb="11">
      <t>ケイサン</t>
    </rPh>
    <rPh sb="11" eb="12">
      <t>ヒョウ</t>
    </rPh>
    <rPh sb="13" eb="15">
      <t>キョウドウ</t>
    </rPh>
    <rPh sb="15" eb="17">
      <t>セイカツ</t>
    </rPh>
    <rPh sb="17" eb="19">
      <t>エンジョ</t>
    </rPh>
    <rPh sb="20" eb="22">
      <t>ヤカン</t>
    </rPh>
    <rPh sb="22" eb="25">
      <t>リヨウシャ</t>
    </rPh>
    <rPh sb="25" eb="26">
      <t>スウ</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</si>
</sst>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9" formatCode="#,##0.000_ "/>
    <numFmt numFmtId="176" formatCode="#,##0.0_ "/>
    <numFmt numFmtId="177" formatCode="0.0_ "/>
    <numFmt numFmtId="178" formatCode="0.0_);[Red]\(0.0\)"/>
  </numFmts>
  <fonts count="20">
    <font>
      <sz val="11"/>
      <color theme="1"/>
      <name val="ＭＳ Ｐゴシック"/>
      <family val="3"/>
      <scheme val="minor"/>
    </font>
    <font>
      <sz val="11"/>
      <color auto="1"/>
      <name val="ＭＳ Ｐゴシック"/>
      <family val="3"/>
    </font>
    <font>
      <sz val="6"/>
      <color auto="1"/>
      <name val="ＭＳ Ｐゴシック"/>
      <family val="3"/>
    </font>
    <font>
      <sz val="11"/>
      <color auto="1"/>
      <name val="ＭＳ ゴシック"/>
      <family val="3"/>
    </font>
    <font>
      <sz val="24"/>
      <color auto="1"/>
      <name val="ＭＳ ゴシック"/>
      <family val="3"/>
    </font>
    <font>
      <sz val="14"/>
      <color rgb="FFFF0000"/>
      <name val="ＭＳ Ｐゴシック"/>
      <family val="3"/>
    </font>
    <font>
      <sz val="18"/>
      <color auto="1"/>
      <name val="ＭＳ ゴシック"/>
      <family val="3"/>
    </font>
    <font>
      <sz val="12"/>
      <color auto="1"/>
      <name val="ＭＳ ゴシック"/>
      <family val="3"/>
    </font>
    <font>
      <sz val="12"/>
      <color auto="1"/>
      <name val="ＭＳ Ｐゴシック"/>
      <family val="3"/>
    </font>
    <font>
      <sz val="18"/>
      <color auto="1"/>
      <name val="ＭＳ Ｐゴシック"/>
      <family val="3"/>
    </font>
    <font>
      <sz val="20"/>
      <color auto="1"/>
      <name val="ＭＳ Ｐゴシック"/>
      <family val="3"/>
    </font>
    <font>
      <sz val="10"/>
      <color auto="1"/>
      <name val="ＭＳ ゴシック"/>
      <family val="3"/>
    </font>
    <font>
      <sz val="16"/>
      <color auto="1"/>
      <name val="ＭＳ ゴシック"/>
      <family val="3"/>
    </font>
    <font>
      <i/>
      <sz val="18"/>
      <color auto="1"/>
      <name val="ＭＳ ゴシック"/>
      <family val="3"/>
    </font>
    <font>
      <sz val="11"/>
      <color rgb="FFFF0000"/>
      <name val="ＭＳ ゴシック"/>
      <family val="3"/>
    </font>
    <font>
      <b/>
      <sz val="14"/>
      <color auto="1"/>
      <name val="ＭＳ Ｐゴシック"/>
      <family val="3"/>
    </font>
    <font>
      <sz val="11"/>
      <color theme="1"/>
      <name val="ＭＳ Ｐゴシック"/>
      <family val="3"/>
      <scheme val="minor"/>
    </font>
    <font>
      <i/>
      <sz val="11"/>
      <color auto="1"/>
      <name val="ＭＳ ゴシック"/>
      <family val="3"/>
    </font>
    <font>
      <i/>
      <sz val="11"/>
      <color auto="1"/>
      <name val="ＭＳ Ｐゴシック"/>
      <family val="3"/>
    </font>
    <font>
      <i/>
      <sz val="18"/>
      <color auto="1"/>
      <name val="ＭＳ Ｐゴシック"/>
      <family val="3"/>
    </font>
  </fonts>
  <fills count="4">
    <fill>
      <patternFill patternType="none"/>
    </fill>
    <fill>
      <patternFill patternType="gray125"/>
    </fill>
    <fill>
      <patternFill patternType="solid">
        <fgColor theme="8" tint="0.8"/>
        <bgColor indexed="64"/>
      </patternFill>
    </fill>
    <fill>
      <patternFill patternType="solid">
        <fgColor theme="0"/>
        <bgColor indexed="64"/>
      </patternFill>
    </fill>
  </fills>
  <borders count="53">
    <border>
      <left/>
      <right/>
      <top/>
      <bottom/>
      <diagonal/>
    </border>
    <border>
      <left/>
      <right/>
      <top/>
      <bottom style="dashDot">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diagonal/>
    </border>
    <border>
      <left/>
      <right style="medium">
        <color indexed="64"/>
      </right>
      <top style="dotted">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medium">
        <color indexed="64"/>
      </bottom>
      <diagonal/>
    </border>
    <border>
      <left style="thin">
        <color indexed="64"/>
      </left>
      <right style="medium">
        <color indexed="64"/>
      </right>
      <top style="dotted">
        <color indexed="64"/>
      </top>
      <bottom/>
      <diagonal/>
    </border>
    <border>
      <left/>
      <right/>
      <top style="dashDot">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dotted">
        <color indexed="64"/>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style="thin">
        <color indexed="64"/>
      </right>
      <top/>
      <bottom style="medium">
        <color indexed="64"/>
      </bottom>
      <diagonal/>
    </border>
    <border>
      <left/>
      <right/>
      <top style="medium">
        <color indexed="64"/>
      </top>
      <bottom style="dotted">
        <color indexed="64"/>
      </bottom>
      <diagonal/>
    </border>
    <border>
      <left/>
      <right/>
      <top style="dotted">
        <color indexed="64"/>
      </top>
      <bottom style="dotted">
        <color indexed="64"/>
      </bottom>
      <diagonal/>
    </border>
    <border>
      <left/>
      <right/>
      <top style="dotted">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style="dotted">
        <color indexed="64"/>
      </bottom>
      <diagonal/>
    </border>
    <border>
      <left style="thin">
        <color indexed="64"/>
      </left>
      <right/>
      <top style="dotted">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double">
        <color indexed="64"/>
      </top>
      <bottom style="medium">
        <color indexed="64"/>
      </bottom>
      <diagonal/>
    </border>
    <border>
      <left/>
      <right/>
      <top style="medium">
        <color indexed="64"/>
      </top>
      <bottom/>
      <diagonal/>
    </border>
    <border>
      <left/>
      <right/>
      <top style="double">
        <color indexed="64"/>
      </top>
      <bottom style="medium">
        <color indexed="64"/>
      </bottom>
      <diagonal/>
    </border>
    <border>
      <left style="thin">
        <color indexed="64"/>
      </left>
      <right style="thin">
        <color indexed="64"/>
      </right>
      <top/>
      <bottom/>
      <diagonal/>
    </border>
    <border>
      <left/>
      <right/>
      <top style="dotted">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medium">
        <color indexed="64"/>
      </bottom>
      <diagonal/>
    </border>
    <border>
      <left/>
      <right style="medium">
        <color indexed="64"/>
      </right>
      <top/>
      <bottom style="dotted">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double">
        <color indexed="64"/>
      </top>
      <bottom style="medium">
        <color indexed="64"/>
      </bottom>
      <diagonal/>
    </border>
  </borders>
  <cellStyleXfs count="3">
    <xf numFmtId="0" fontId="0" fillId="0" borderId="0">
      <alignment vertical="center"/>
    </xf>
    <xf numFmtId="0" fontId="1" fillId="0" borderId="0">
      <alignment vertical="center"/>
    </xf>
    <xf numFmtId="38" fontId="16" fillId="0" borderId="0" applyFont="0" applyFill="0" applyBorder="0" applyAlignment="0" applyProtection="0">
      <alignment vertical="center"/>
    </xf>
  </cellStyleXfs>
  <cellXfs count="184">
    <xf numFmtId="0" fontId="0" fillId="0" borderId="0" xfId="0">
      <alignment vertical="center"/>
    </xf>
    <xf numFmtId="0" fontId="1" fillId="0" borderId="0" xfId="1">
      <alignment vertical="center"/>
    </xf>
    <xf numFmtId="0" fontId="3" fillId="0" borderId="0" xfId="1" applyFont="1" applyBorder="1" applyAlignment="1">
      <alignment vertical="center"/>
    </xf>
    <xf numFmtId="0" fontId="4" fillId="0" borderId="1" xfId="1" applyFont="1" applyBorder="1" applyAlignment="1">
      <alignment vertical="center"/>
    </xf>
    <xf numFmtId="0" fontId="5" fillId="0" borderId="0" xfId="1" applyFont="1" applyBorder="1">
      <alignment vertical="center"/>
    </xf>
    <xf numFmtId="0" fontId="6" fillId="0" borderId="0" xfId="1" applyFont="1" applyBorder="1" applyAlignment="1">
      <alignment vertical="center"/>
    </xf>
    <xf numFmtId="0" fontId="4" fillId="0" borderId="0" xfId="1" applyFont="1" applyAlignment="1">
      <alignment vertical="top"/>
    </xf>
    <xf numFmtId="0" fontId="7" fillId="0" borderId="2" xfId="1" applyFont="1" applyBorder="1" applyAlignment="1">
      <alignment horizontal="center" vertical="center"/>
    </xf>
    <xf numFmtId="0" fontId="8" fillId="0" borderId="3" xfId="1" applyFont="1" applyBorder="1" applyAlignment="1">
      <alignment horizontal="center" vertical="center"/>
    </xf>
    <xf numFmtId="0" fontId="1" fillId="0" borderId="4" xfId="1" applyFont="1" applyBorder="1" applyAlignment="1">
      <alignment horizontal="center" vertical="center"/>
    </xf>
    <xf numFmtId="0" fontId="1" fillId="0" borderId="5" xfId="1" applyFont="1" applyBorder="1" applyAlignment="1">
      <alignment horizontal="center" vertical="center"/>
    </xf>
    <xf numFmtId="0" fontId="1" fillId="0" borderId="6" xfId="1" applyFont="1" applyBorder="1" applyAlignment="1">
      <alignment horizontal="center" vertical="center"/>
    </xf>
    <xf numFmtId="0" fontId="8" fillId="0" borderId="0" xfId="1" applyFont="1" applyBorder="1" applyAlignment="1">
      <alignment vertical="center"/>
    </xf>
    <xf numFmtId="0" fontId="1" fillId="0" borderId="0" xfId="1" applyFont="1" applyBorder="1" applyAlignment="1">
      <alignment horizontal="distributed" vertical="center"/>
    </xf>
    <xf numFmtId="0" fontId="3" fillId="0" borderId="0" xfId="1" applyFont="1" applyBorder="1" applyAlignment="1">
      <alignment vertical="center" wrapText="1"/>
    </xf>
    <xf numFmtId="0" fontId="3" fillId="0" borderId="0" xfId="1" applyFont="1" applyBorder="1" applyAlignment="1">
      <alignment horizontal="left" vertical="center" wrapText="1"/>
    </xf>
    <xf numFmtId="0" fontId="1" fillId="0" borderId="1" xfId="1" applyFont="1" applyBorder="1" applyAlignment="1">
      <alignment horizontal="distributed" vertical="center"/>
    </xf>
    <xf numFmtId="0" fontId="9" fillId="0" borderId="0" xfId="1" applyFont="1" applyBorder="1" applyAlignment="1">
      <alignment horizontal="left" vertical="center"/>
    </xf>
    <xf numFmtId="0" fontId="10" fillId="0" borderId="0" xfId="1" applyFont="1" applyBorder="1" applyAlignment="1">
      <alignment horizontal="left" vertical="center"/>
    </xf>
    <xf numFmtId="0" fontId="1" fillId="0" borderId="2" xfId="1" applyFont="1" applyBorder="1" applyAlignment="1">
      <alignment horizontal="center" vertical="center"/>
    </xf>
    <xf numFmtId="0" fontId="1" fillId="0" borderId="7" xfId="1" applyFont="1" applyBorder="1" applyAlignment="1">
      <alignment horizontal="center" vertical="center"/>
    </xf>
    <xf numFmtId="0" fontId="1" fillId="0" borderId="3" xfId="1" applyFont="1" applyBorder="1" applyAlignment="1">
      <alignment horizontal="center" vertical="center"/>
    </xf>
    <xf numFmtId="0" fontId="1" fillId="0" borderId="1" xfId="1" applyFont="1" applyBorder="1">
      <alignment vertical="center"/>
    </xf>
    <xf numFmtId="0" fontId="1" fillId="0" borderId="0" xfId="1" applyFont="1" applyBorder="1">
      <alignment vertical="center"/>
    </xf>
    <xf numFmtId="0" fontId="8" fillId="0" borderId="8" xfId="1" applyFont="1" applyBorder="1" applyAlignment="1">
      <alignment horizontal="center" vertical="center"/>
    </xf>
    <xf numFmtId="0" fontId="8" fillId="0" borderId="9" xfId="1" applyFont="1" applyBorder="1" applyAlignment="1">
      <alignment horizontal="center" vertical="center"/>
    </xf>
    <xf numFmtId="0" fontId="1" fillId="0" borderId="10" xfId="1" applyFont="1" applyBorder="1" applyAlignment="1">
      <alignment horizontal="distributed" vertical="center"/>
    </xf>
    <xf numFmtId="0" fontId="1" fillId="0" borderId="11" xfId="1" applyFont="1" applyBorder="1" applyAlignment="1">
      <alignment horizontal="distributed" vertical="center"/>
    </xf>
    <xf numFmtId="0" fontId="1" fillId="0" borderId="12" xfId="1" applyFont="1" applyBorder="1" applyAlignment="1">
      <alignment horizontal="distributed" vertical="center"/>
    </xf>
    <xf numFmtId="0" fontId="8" fillId="0" borderId="0" xfId="1" applyFont="1" applyBorder="1" applyAlignment="1">
      <alignment horizontal="distributed" vertical="center"/>
    </xf>
    <xf numFmtId="49" fontId="11" fillId="0" borderId="13" xfId="1" applyNumberFormat="1" applyFont="1" applyBorder="1" applyAlignment="1">
      <alignment horizontal="center" vertical="center"/>
    </xf>
    <xf numFmtId="49" fontId="1" fillId="0" borderId="14" xfId="1" applyNumberFormat="1" applyFont="1" applyBorder="1" applyAlignment="1">
      <alignment horizontal="distributed" vertical="center"/>
    </xf>
    <xf numFmtId="49" fontId="1" fillId="0" borderId="15" xfId="1" applyNumberFormat="1" applyFont="1" applyBorder="1" applyAlignment="1">
      <alignment horizontal="distributed" vertical="center"/>
    </xf>
    <xf numFmtId="49" fontId="1" fillId="0" borderId="16" xfId="1" applyNumberFormat="1" applyFont="1" applyBorder="1" applyAlignment="1">
      <alignment horizontal="distributed" vertical="center"/>
    </xf>
    <xf numFmtId="49" fontId="11" fillId="0" borderId="1" xfId="1" applyNumberFormat="1" applyFont="1" applyBorder="1" applyAlignment="1">
      <alignment horizontal="center" vertical="center"/>
    </xf>
    <xf numFmtId="49" fontId="11" fillId="0" borderId="0" xfId="1" applyNumberFormat="1" applyFont="1" applyBorder="1" applyAlignment="1">
      <alignment horizontal="center" vertical="center"/>
    </xf>
    <xf numFmtId="49" fontId="1" fillId="0" borderId="17" xfId="1" applyNumberFormat="1" applyFont="1" applyBorder="1" applyAlignment="1">
      <alignment horizontal="distributed" vertical="center"/>
    </xf>
    <xf numFmtId="0" fontId="1" fillId="0" borderId="18" xfId="1" applyFont="1" applyBorder="1">
      <alignment vertical="center"/>
    </xf>
    <xf numFmtId="0" fontId="3" fillId="0" borderId="19" xfId="1" applyFont="1" applyFill="1" applyBorder="1" applyAlignment="1">
      <alignment horizontal="center" vertical="center"/>
    </xf>
    <xf numFmtId="0" fontId="3" fillId="0" borderId="6" xfId="1" applyFont="1" applyBorder="1" applyAlignment="1">
      <alignment horizontal="center" vertical="center"/>
    </xf>
    <xf numFmtId="0" fontId="6" fillId="2" borderId="20" xfId="1" applyFont="1" applyFill="1" applyBorder="1" applyAlignment="1" applyProtection="1">
      <alignment vertical="center"/>
      <protection locked="0"/>
    </xf>
    <xf numFmtId="0" fontId="6" fillId="2" borderId="21" xfId="1" applyFont="1" applyFill="1" applyBorder="1" applyProtection="1">
      <alignment vertical="center"/>
      <protection locked="0"/>
    </xf>
    <xf numFmtId="0" fontId="6" fillId="2" borderId="22" xfId="1" applyFont="1" applyFill="1" applyBorder="1" applyProtection="1">
      <alignment vertical="center"/>
      <protection locked="0"/>
    </xf>
    <xf numFmtId="0" fontId="6" fillId="2" borderId="23" xfId="1" applyFont="1" applyFill="1" applyBorder="1" applyProtection="1">
      <alignment vertical="center"/>
      <protection locked="0"/>
    </xf>
    <xf numFmtId="0" fontId="6" fillId="0" borderId="24" xfId="1" applyFont="1" applyBorder="1">
      <alignment vertical="center"/>
    </xf>
    <xf numFmtId="0" fontId="6" fillId="0" borderId="0" xfId="1" applyFont="1" applyBorder="1">
      <alignment vertical="center"/>
    </xf>
    <xf numFmtId="0" fontId="3" fillId="0" borderId="13" xfId="1" applyFont="1" applyBorder="1" applyAlignment="1">
      <alignment horizontal="left" vertical="center"/>
    </xf>
    <xf numFmtId="176" fontId="12" fillId="0" borderId="25" xfId="1" applyNumberFormat="1" applyFont="1" applyBorder="1" applyAlignment="1">
      <alignment vertical="center"/>
    </xf>
    <xf numFmtId="176" fontId="12" fillId="0" borderId="26" xfId="1" applyNumberFormat="1" applyFont="1" applyBorder="1">
      <alignment vertical="center"/>
    </xf>
    <xf numFmtId="176" fontId="12" fillId="0" borderId="27" xfId="1" applyNumberFormat="1" applyFont="1" applyBorder="1">
      <alignment vertical="center"/>
    </xf>
    <xf numFmtId="176" fontId="12" fillId="0" borderId="13" xfId="1" applyNumberFormat="1" applyFont="1" applyBorder="1" applyAlignment="1">
      <alignment vertical="center"/>
    </xf>
    <xf numFmtId="0" fontId="3" fillId="0" borderId="19" xfId="1" applyFont="1" applyBorder="1" applyAlignment="1">
      <alignment vertical="center"/>
    </xf>
    <xf numFmtId="0" fontId="3" fillId="0" borderId="28" xfId="1" applyFont="1" applyBorder="1" applyAlignment="1">
      <alignment horizontal="center" vertical="center"/>
    </xf>
    <xf numFmtId="0" fontId="6" fillId="2" borderId="29" xfId="1" applyFont="1" applyFill="1" applyBorder="1" applyAlignment="1" applyProtection="1">
      <alignment vertical="center"/>
      <protection locked="0"/>
    </xf>
    <xf numFmtId="0" fontId="6" fillId="2" borderId="29" xfId="1" applyFont="1" applyFill="1" applyBorder="1" applyProtection="1">
      <alignment vertical="center"/>
      <protection locked="0"/>
    </xf>
    <xf numFmtId="0" fontId="6" fillId="2" borderId="30" xfId="1" applyFont="1" applyFill="1" applyBorder="1" applyProtection="1">
      <alignment vertical="center"/>
      <protection locked="0"/>
    </xf>
    <xf numFmtId="0" fontId="6" fillId="0" borderId="28" xfId="1" applyFont="1" applyBorder="1">
      <alignment vertical="center"/>
    </xf>
    <xf numFmtId="176" fontId="3" fillId="0" borderId="25" xfId="1" applyNumberFormat="1" applyFont="1" applyBorder="1">
      <alignment vertical="center"/>
    </xf>
    <xf numFmtId="176" fontId="3" fillId="0" borderId="26" xfId="1" applyNumberFormat="1" applyFont="1" applyBorder="1">
      <alignment vertical="center"/>
    </xf>
    <xf numFmtId="176" fontId="3" fillId="0" borderId="27" xfId="1" applyNumberFormat="1" applyFont="1" applyBorder="1">
      <alignment vertical="center"/>
    </xf>
    <xf numFmtId="0" fontId="3" fillId="0" borderId="13" xfId="1" applyFont="1" applyBorder="1" applyAlignment="1">
      <alignment vertical="center" wrapText="1"/>
    </xf>
    <xf numFmtId="0" fontId="3" fillId="0" borderId="0" xfId="1" applyFont="1" applyBorder="1">
      <alignment vertical="center"/>
    </xf>
    <xf numFmtId="49" fontId="6" fillId="0" borderId="25" xfId="1" applyNumberFormat="1" applyFont="1" applyBorder="1" applyAlignment="1">
      <alignment horizontal="center" vertical="center"/>
    </xf>
    <xf numFmtId="49" fontId="6" fillId="0" borderId="26" xfId="1" applyNumberFormat="1" applyFont="1" applyBorder="1" applyAlignment="1">
      <alignment horizontal="center" vertical="center"/>
    </xf>
    <xf numFmtId="49" fontId="6" fillId="0" borderId="27" xfId="1" applyNumberFormat="1" applyFont="1" applyBorder="1" applyAlignment="1">
      <alignment horizontal="center" vertical="center"/>
    </xf>
    <xf numFmtId="49" fontId="6" fillId="0" borderId="13" xfId="1" applyNumberFormat="1" applyFont="1" applyBorder="1" applyAlignment="1">
      <alignment horizontal="center" vertical="center"/>
    </xf>
    <xf numFmtId="0" fontId="13" fillId="0" borderId="0" xfId="1" applyFont="1" applyBorder="1">
      <alignment vertical="center"/>
    </xf>
    <xf numFmtId="0" fontId="3" fillId="0" borderId="25" xfId="1" applyFont="1" applyBorder="1">
      <alignment vertical="center"/>
    </xf>
    <xf numFmtId="0" fontId="3" fillId="0" borderId="26" xfId="1" applyFont="1" applyBorder="1">
      <alignment vertical="center"/>
    </xf>
    <xf numFmtId="0" fontId="3" fillId="0" borderId="27" xfId="1" applyFont="1" applyBorder="1">
      <alignment vertical="center"/>
    </xf>
    <xf numFmtId="0" fontId="3" fillId="0" borderId="13" xfId="1" applyFont="1" applyBorder="1" applyAlignment="1">
      <alignment vertical="center"/>
    </xf>
    <xf numFmtId="0" fontId="1" fillId="3" borderId="0" xfId="1" applyFont="1" applyFill="1" applyBorder="1">
      <alignment vertical="center"/>
    </xf>
    <xf numFmtId="0" fontId="14" fillId="0" borderId="0" xfId="1" applyFont="1" applyBorder="1">
      <alignment vertical="center"/>
    </xf>
    <xf numFmtId="177" fontId="6" fillId="0" borderId="25" xfId="1" applyNumberFormat="1" applyFont="1" applyBorder="1">
      <alignment vertical="center"/>
    </xf>
    <xf numFmtId="177" fontId="6" fillId="0" borderId="26" xfId="1" applyNumberFormat="1" applyFont="1" applyBorder="1">
      <alignment vertical="center"/>
    </xf>
    <xf numFmtId="177" fontId="6" fillId="0" borderId="27" xfId="1" applyNumberFormat="1" applyFont="1" applyBorder="1">
      <alignment vertical="center"/>
    </xf>
    <xf numFmtId="178" fontId="6" fillId="0" borderId="25" xfId="1" applyNumberFormat="1" applyFont="1" applyBorder="1">
      <alignment vertical="center"/>
    </xf>
    <xf numFmtId="178" fontId="6" fillId="0" borderId="26" xfId="1" applyNumberFormat="1" applyFont="1" applyBorder="1">
      <alignment vertical="center"/>
    </xf>
    <xf numFmtId="178" fontId="6" fillId="0" borderId="13" xfId="1" applyNumberFormat="1" applyFont="1" applyBorder="1" applyAlignment="1">
      <alignment vertical="center"/>
    </xf>
    <xf numFmtId="0" fontId="0" fillId="0" borderId="1" xfId="0" applyBorder="1">
      <alignment vertical="center"/>
    </xf>
    <xf numFmtId="0" fontId="1" fillId="0" borderId="13" xfId="1" applyFont="1" applyBorder="1">
      <alignment vertical="center"/>
    </xf>
    <xf numFmtId="0" fontId="3" fillId="0" borderId="31" xfId="1" applyFont="1" applyBorder="1" applyAlignment="1">
      <alignment vertical="center"/>
    </xf>
    <xf numFmtId="0" fontId="3" fillId="0" borderId="32" xfId="1" applyFont="1" applyBorder="1" applyAlignment="1">
      <alignment horizontal="center" vertical="center"/>
    </xf>
    <xf numFmtId="0" fontId="6" fillId="2" borderId="33" xfId="1" applyFont="1" applyFill="1" applyBorder="1" applyAlignment="1" applyProtection="1">
      <alignment vertical="center"/>
      <protection locked="0"/>
    </xf>
    <xf numFmtId="0" fontId="6" fillId="2" borderId="33" xfId="1" applyFont="1" applyFill="1" applyBorder="1" applyProtection="1">
      <alignment vertical="center"/>
      <protection locked="0"/>
    </xf>
    <xf numFmtId="0" fontId="6" fillId="2" borderId="34" xfId="1" applyFont="1" applyFill="1" applyBorder="1" applyProtection="1">
      <alignment vertical="center"/>
      <protection locked="0"/>
    </xf>
    <xf numFmtId="0" fontId="6" fillId="0" borderId="32" xfId="1" applyFont="1" applyBorder="1">
      <alignment vertical="center"/>
    </xf>
    <xf numFmtId="0" fontId="3" fillId="0" borderId="35" xfId="1" applyFont="1" applyBorder="1">
      <alignment vertical="center"/>
    </xf>
    <xf numFmtId="0" fontId="3" fillId="0" borderId="10" xfId="1" applyFont="1" applyBorder="1">
      <alignment vertical="center"/>
    </xf>
    <xf numFmtId="0" fontId="3" fillId="0" borderId="12" xfId="1" applyFont="1" applyBorder="1">
      <alignment vertical="center"/>
    </xf>
    <xf numFmtId="0" fontId="3" fillId="0" borderId="9" xfId="1" applyFont="1" applyBorder="1" applyAlignment="1">
      <alignment vertical="center" wrapText="1"/>
    </xf>
    <xf numFmtId="0" fontId="1" fillId="0" borderId="36" xfId="1" applyFont="1" applyFill="1" applyBorder="1">
      <alignment vertical="center"/>
    </xf>
    <xf numFmtId="0" fontId="3" fillId="0" borderId="7" xfId="1" applyFont="1" applyBorder="1">
      <alignment vertical="center"/>
    </xf>
    <xf numFmtId="0" fontId="3" fillId="0" borderId="7" xfId="1" applyFont="1" applyBorder="1" applyAlignment="1">
      <alignment horizontal="center" vertical="center"/>
    </xf>
    <xf numFmtId="0" fontId="3" fillId="0" borderId="0" xfId="1" applyFont="1" applyBorder="1" applyAlignment="1">
      <alignment horizontal="center" vertical="center"/>
    </xf>
    <xf numFmtId="0" fontId="3" fillId="0" borderId="0" xfId="1" applyFont="1" applyBorder="1" applyAlignment="1">
      <alignment horizontal="center" vertical="center" wrapText="1"/>
    </xf>
    <xf numFmtId="0" fontId="1" fillId="2" borderId="37" xfId="1" applyFont="1" applyFill="1" applyBorder="1">
      <alignment vertical="center"/>
    </xf>
    <xf numFmtId="0" fontId="3" fillId="0" borderId="2" xfId="1" applyFont="1" applyBorder="1" applyAlignment="1">
      <alignment horizontal="center" vertical="center"/>
    </xf>
    <xf numFmtId="0" fontId="3" fillId="0" borderId="38" xfId="1" applyFont="1" applyBorder="1" applyAlignment="1">
      <alignment horizontal="center" vertical="center"/>
    </xf>
    <xf numFmtId="0" fontId="3" fillId="0" borderId="0" xfId="1" applyFont="1" applyBorder="1" applyAlignment="1">
      <alignment horizontal="left" vertical="center"/>
    </xf>
    <xf numFmtId="0" fontId="15" fillId="0" borderId="0" xfId="1" applyFont="1">
      <alignment vertical="center"/>
    </xf>
    <xf numFmtId="0" fontId="9" fillId="0" borderId="18" xfId="1" applyFont="1" applyBorder="1" applyAlignment="1">
      <alignment horizontal="left" vertical="center"/>
    </xf>
    <xf numFmtId="0" fontId="3" fillId="0" borderId="39" xfId="1" applyFont="1" applyBorder="1" applyAlignment="1">
      <alignment horizontal="center" vertical="center"/>
    </xf>
    <xf numFmtId="0" fontId="3" fillId="0" borderId="40" xfId="1" applyFont="1" applyBorder="1" applyAlignment="1">
      <alignment horizontal="center" vertical="center"/>
    </xf>
    <xf numFmtId="0" fontId="3" fillId="0" borderId="19" xfId="1" applyFont="1" applyBorder="1" applyAlignment="1">
      <alignment horizontal="center" vertical="center" textRotation="255"/>
    </xf>
    <xf numFmtId="0" fontId="3" fillId="0" borderId="41" xfId="1" applyFont="1" applyBorder="1" applyAlignment="1">
      <alignment horizontal="center" vertical="center" textRotation="255"/>
    </xf>
    <xf numFmtId="49" fontId="11" fillId="0" borderId="18" xfId="1" applyNumberFormat="1" applyFont="1" applyBorder="1" applyAlignment="1">
      <alignment horizontal="center" vertical="center"/>
    </xf>
    <xf numFmtId="0" fontId="3" fillId="0" borderId="0" xfId="1" applyFont="1" applyBorder="1" applyAlignment="1">
      <alignment vertical="center" textRotation="255"/>
    </xf>
    <xf numFmtId="0" fontId="9" fillId="0" borderId="1" xfId="1" applyFont="1" applyBorder="1" applyAlignment="1">
      <alignment vertical="center"/>
    </xf>
    <xf numFmtId="49" fontId="3" fillId="0" borderId="13" xfId="1" applyNumberFormat="1" applyFont="1" applyBorder="1" applyAlignment="1">
      <alignment horizontal="center" vertical="center"/>
    </xf>
    <xf numFmtId="0" fontId="3" fillId="0" borderId="25" xfId="1" applyFont="1" applyBorder="1" applyAlignment="1">
      <alignment horizontal="center" vertical="center"/>
    </xf>
    <xf numFmtId="0" fontId="3" fillId="0" borderId="26" xfId="1" applyFont="1" applyBorder="1" applyAlignment="1">
      <alignment horizontal="center" vertical="center"/>
    </xf>
    <xf numFmtId="0" fontId="3" fillId="0" borderId="42" xfId="1" applyFont="1" applyBorder="1" applyAlignment="1">
      <alignment horizontal="center" vertical="center"/>
    </xf>
    <xf numFmtId="0" fontId="3" fillId="0" borderId="43" xfId="1" applyFont="1" applyBorder="1" applyAlignment="1">
      <alignment vertical="center"/>
    </xf>
    <xf numFmtId="0" fontId="3" fillId="0" borderId="44" xfId="1" applyFont="1" applyBorder="1" applyAlignment="1">
      <alignment horizontal="center" vertical="center"/>
    </xf>
    <xf numFmtId="179" fontId="12" fillId="0" borderId="25" xfId="1" applyNumberFormat="1" applyFont="1" applyBorder="1">
      <alignment vertical="center"/>
    </xf>
    <xf numFmtId="179" fontId="12" fillId="0" borderId="26" xfId="1" applyNumberFormat="1" applyFont="1" applyBorder="1" applyAlignment="1">
      <alignment vertical="center"/>
    </xf>
    <xf numFmtId="179" fontId="12" fillId="0" borderId="42" xfId="1" applyNumberFormat="1" applyFont="1" applyBorder="1">
      <alignment vertical="center"/>
    </xf>
    <xf numFmtId="49" fontId="3" fillId="0" borderId="0" xfId="1" applyNumberFormat="1" applyFont="1" applyBorder="1" applyAlignment="1">
      <alignment horizontal="left" vertical="center"/>
    </xf>
    <xf numFmtId="176" fontId="6" fillId="0" borderId="0" xfId="1" applyNumberFormat="1" applyFont="1" applyBorder="1">
      <alignment vertical="center"/>
    </xf>
    <xf numFmtId="176" fontId="6" fillId="0" borderId="0" xfId="1" applyNumberFormat="1" applyFont="1" applyBorder="1" applyAlignment="1">
      <alignment vertical="center"/>
    </xf>
    <xf numFmtId="0" fontId="9" fillId="2" borderId="1" xfId="1" applyFont="1" applyFill="1" applyBorder="1" applyAlignment="1">
      <alignment horizontal="center" vertical="center"/>
    </xf>
    <xf numFmtId="0" fontId="3" fillId="0" borderId="2" xfId="1" applyFont="1" applyBorder="1" applyAlignment="1">
      <alignment horizontal="center" vertical="center" wrapText="1"/>
    </xf>
    <xf numFmtId="0" fontId="1" fillId="0" borderId="3" xfId="1" applyFont="1" applyBorder="1" applyAlignment="1">
      <alignment horizontal="center" vertical="center" wrapText="1"/>
    </xf>
    <xf numFmtId="0" fontId="1" fillId="0" borderId="45" xfId="1" applyFont="1" applyBorder="1" applyAlignment="1">
      <alignment horizontal="center" vertical="center" wrapText="1"/>
    </xf>
    <xf numFmtId="0" fontId="3" fillId="0" borderId="45" xfId="1" applyFont="1" applyBorder="1" applyAlignment="1">
      <alignment horizontal="center" vertical="center"/>
    </xf>
    <xf numFmtId="0" fontId="3" fillId="0" borderId="46" xfId="1" applyFont="1" applyBorder="1" applyAlignment="1">
      <alignment horizontal="center" vertical="center"/>
    </xf>
    <xf numFmtId="0" fontId="3" fillId="0" borderId="47" xfId="1" applyFont="1" applyBorder="1" applyAlignment="1">
      <alignment horizontal="center" vertical="center"/>
    </xf>
    <xf numFmtId="0" fontId="6" fillId="0" borderId="0" xfId="1" applyFont="1" applyBorder="1" applyAlignment="1">
      <alignment horizontal="center" vertical="center"/>
    </xf>
    <xf numFmtId="0" fontId="3" fillId="0" borderId="25" xfId="1" applyFont="1" applyBorder="1" applyAlignment="1">
      <alignment horizontal="left" vertical="center"/>
    </xf>
    <xf numFmtId="0" fontId="3" fillId="0" borderId="26" xfId="1" applyFont="1" applyBorder="1" applyAlignment="1">
      <alignment horizontal="left" vertical="center"/>
    </xf>
    <xf numFmtId="0" fontId="3" fillId="0" borderId="42" xfId="1" applyFont="1" applyBorder="1" applyAlignment="1">
      <alignment horizontal="left" vertical="center"/>
    </xf>
    <xf numFmtId="0" fontId="3" fillId="0" borderId="18" xfId="1" applyFont="1" applyBorder="1" applyAlignment="1">
      <alignment horizontal="center" vertical="center"/>
    </xf>
    <xf numFmtId="0" fontId="12" fillId="0" borderId="0" xfId="1" applyFont="1" applyAlignment="1">
      <alignment horizontal="right" vertical="center"/>
    </xf>
    <xf numFmtId="0" fontId="1" fillId="0" borderId="8" xfId="1" applyFont="1" applyBorder="1" applyAlignment="1">
      <alignment vertical="center"/>
    </xf>
    <xf numFmtId="0" fontId="1" fillId="0" borderId="9" xfId="1" applyFont="1" applyBorder="1" applyAlignment="1">
      <alignment horizontal="center" vertical="center"/>
    </xf>
    <xf numFmtId="38" fontId="6" fillId="0" borderId="48" xfId="2" applyFont="1" applyBorder="1" applyAlignment="1">
      <alignment vertical="center"/>
    </xf>
    <xf numFmtId="38" fontId="6" fillId="0" borderId="48" xfId="2" applyFont="1" applyBorder="1">
      <alignment vertical="center"/>
    </xf>
    <xf numFmtId="38" fontId="6" fillId="0" borderId="10" xfId="2" applyFont="1" applyBorder="1">
      <alignment vertical="center"/>
    </xf>
    <xf numFmtId="38" fontId="6" fillId="0" borderId="12" xfId="2" applyFont="1" applyBorder="1">
      <alignment vertical="center"/>
    </xf>
    <xf numFmtId="38" fontId="6" fillId="0" borderId="0" xfId="2" applyFont="1" applyBorder="1">
      <alignment vertical="center"/>
    </xf>
    <xf numFmtId="49" fontId="6" fillId="0" borderId="42" xfId="1" applyNumberFormat="1" applyFont="1" applyBorder="1" applyAlignment="1">
      <alignment horizontal="center" vertical="center"/>
    </xf>
    <xf numFmtId="0" fontId="6" fillId="0" borderId="18" xfId="1" applyFont="1" applyBorder="1">
      <alignment vertical="center"/>
    </xf>
    <xf numFmtId="49" fontId="6" fillId="0" borderId="0" xfId="1" applyNumberFormat="1" applyFont="1" applyBorder="1" applyAlignment="1">
      <alignment horizontal="center" vertical="center"/>
    </xf>
    <xf numFmtId="0" fontId="9" fillId="2" borderId="1" xfId="1" applyFont="1" applyFill="1" applyBorder="1" applyAlignment="1" applyProtection="1">
      <alignment horizontal="left" vertical="center"/>
      <protection locked="0"/>
    </xf>
    <xf numFmtId="0" fontId="3" fillId="0" borderId="39" xfId="1" applyFont="1" applyBorder="1" applyAlignment="1">
      <alignment horizontal="center" vertical="center" wrapText="1"/>
    </xf>
    <xf numFmtId="0" fontId="1" fillId="0" borderId="0" xfId="1" applyFont="1" applyBorder="1" applyAlignment="1">
      <alignment horizontal="center" vertical="center" wrapText="1"/>
    </xf>
    <xf numFmtId="0" fontId="6" fillId="0" borderId="49" xfId="1" applyFont="1" applyBorder="1">
      <alignment vertical="center"/>
    </xf>
    <xf numFmtId="0" fontId="6" fillId="0" borderId="36" xfId="1" applyFont="1" applyBorder="1">
      <alignment vertical="center"/>
    </xf>
    <xf numFmtId="0" fontId="6" fillId="0" borderId="9" xfId="1" applyFont="1" applyBorder="1">
      <alignment vertical="center"/>
    </xf>
    <xf numFmtId="0" fontId="13" fillId="0" borderId="1" xfId="1" applyFont="1" applyBorder="1">
      <alignment vertical="center"/>
    </xf>
    <xf numFmtId="0" fontId="3" fillId="0" borderId="50" xfId="1" applyFont="1" applyBorder="1" applyAlignment="1">
      <alignment horizontal="center" vertical="center" wrapText="1"/>
    </xf>
    <xf numFmtId="0" fontId="1" fillId="0" borderId="51" xfId="1" applyFont="1" applyBorder="1" applyAlignment="1">
      <alignment horizontal="center" vertical="center" wrapText="1"/>
    </xf>
    <xf numFmtId="0" fontId="6" fillId="2" borderId="49" xfId="1" applyFont="1" applyFill="1" applyBorder="1" applyAlignment="1" applyProtection="1">
      <alignment horizontal="center" vertical="center"/>
      <protection locked="0"/>
    </xf>
    <xf numFmtId="0" fontId="6" fillId="2" borderId="51" xfId="1" applyFont="1" applyFill="1" applyBorder="1" applyAlignment="1" applyProtection="1">
      <alignment horizontal="center" vertical="center"/>
      <protection locked="0"/>
    </xf>
    <xf numFmtId="0" fontId="3" fillId="3" borderId="0" xfId="1" applyFont="1" applyFill="1" applyBorder="1" applyAlignment="1">
      <alignment horizontal="center" vertical="center"/>
    </xf>
    <xf numFmtId="0" fontId="6" fillId="0" borderId="25" xfId="1" applyNumberFormat="1" applyFont="1" applyBorder="1" applyAlignment="1">
      <alignment horizontal="center" vertical="center"/>
    </xf>
    <xf numFmtId="0" fontId="6" fillId="0" borderId="26" xfId="1" applyNumberFormat="1" applyFont="1" applyBorder="1" applyAlignment="1">
      <alignment horizontal="center" vertical="center"/>
    </xf>
    <xf numFmtId="0" fontId="6" fillId="0" borderId="42" xfId="1" applyNumberFormat="1" applyFont="1" applyBorder="1" applyAlignment="1">
      <alignment horizontal="center" vertical="center"/>
    </xf>
    <xf numFmtId="177" fontId="6" fillId="0" borderId="40" xfId="1" applyNumberFormat="1" applyFont="1" applyBorder="1" applyAlignment="1">
      <alignment horizontal="center" vertical="center"/>
    </xf>
    <xf numFmtId="0" fontId="1" fillId="0" borderId="0" xfId="1" applyFont="1" applyBorder="1" applyAlignment="1">
      <alignment vertical="center"/>
    </xf>
    <xf numFmtId="0" fontId="17" fillId="3" borderId="1" xfId="1" applyFont="1" applyFill="1" applyBorder="1" applyAlignment="1">
      <alignment horizontal="center" vertical="center"/>
    </xf>
    <xf numFmtId="0" fontId="17" fillId="3" borderId="0" xfId="1" applyFont="1" applyFill="1" applyBorder="1" applyAlignment="1">
      <alignment horizontal="center" vertical="center"/>
    </xf>
    <xf numFmtId="0" fontId="1" fillId="0" borderId="13" xfId="1" applyFont="1" applyBorder="1" applyAlignment="1">
      <alignment vertical="center"/>
    </xf>
    <xf numFmtId="0" fontId="18" fillId="0" borderId="0" xfId="1" applyFont="1" applyBorder="1" applyAlignment="1">
      <alignment vertical="center"/>
    </xf>
    <xf numFmtId="0" fontId="3" fillId="0" borderId="35" xfId="1" applyFont="1" applyBorder="1" applyAlignment="1">
      <alignment horizontal="center" vertical="center"/>
    </xf>
    <xf numFmtId="0" fontId="3" fillId="0" borderId="36" xfId="1" applyFont="1" applyBorder="1" applyAlignment="1">
      <alignment horizontal="center" vertical="center"/>
    </xf>
    <xf numFmtId="0" fontId="1" fillId="0" borderId="11" xfId="1" applyFont="1" applyBorder="1" applyAlignment="1">
      <alignment horizontal="center" vertical="center"/>
    </xf>
    <xf numFmtId="0" fontId="3" fillId="0" borderId="52" xfId="1" applyFont="1" applyBorder="1" applyAlignment="1">
      <alignment horizontal="center" vertical="center"/>
    </xf>
    <xf numFmtId="0" fontId="19" fillId="0" borderId="0" xfId="1" applyFont="1" applyBorder="1" applyAlignment="1">
      <alignment vertical="center"/>
    </xf>
    <xf numFmtId="0" fontId="18" fillId="0" borderId="18" xfId="1" applyFont="1" applyBorder="1" applyAlignment="1">
      <alignment vertical="center"/>
    </xf>
    <xf numFmtId="0" fontId="1" fillId="0" borderId="0" xfId="1" applyFont="1" applyBorder="1" applyAlignment="1">
      <alignment horizontal="center" vertical="center"/>
    </xf>
    <xf numFmtId="0" fontId="3" fillId="0" borderId="18" xfId="1" applyFont="1" applyBorder="1" applyAlignment="1">
      <alignment horizontal="right" vertical="center"/>
    </xf>
    <xf numFmtId="0" fontId="3" fillId="0" borderId="0" xfId="1" applyFont="1" applyBorder="1" applyAlignment="1" applyProtection="1">
      <alignment horizontal="right" vertical="center"/>
      <protection locked="0"/>
    </xf>
    <xf numFmtId="0" fontId="7" fillId="0" borderId="0" xfId="1" applyFont="1" applyAlignment="1">
      <alignment horizontal="right" vertical="center"/>
    </xf>
    <xf numFmtId="0" fontId="1" fillId="0" borderId="49" xfId="1" applyFont="1" applyBorder="1" applyAlignment="1">
      <alignment horizontal="center" vertical="center"/>
    </xf>
    <xf numFmtId="176" fontId="6" fillId="0" borderId="50" xfId="1" applyNumberFormat="1" applyFont="1" applyBorder="1" applyAlignment="1">
      <alignment horizontal="center" vertical="center"/>
    </xf>
    <xf numFmtId="176" fontId="6" fillId="0" borderId="49" xfId="1" applyNumberFormat="1" applyFont="1" applyBorder="1" applyAlignment="1">
      <alignment horizontal="center" vertical="center"/>
    </xf>
    <xf numFmtId="176" fontId="6" fillId="0" borderId="51" xfId="1" applyNumberFormat="1" applyFont="1" applyBorder="1" applyAlignment="1">
      <alignment horizontal="center" vertical="center"/>
    </xf>
    <xf numFmtId="176" fontId="3" fillId="0" borderId="0" xfId="1" applyNumberFormat="1" applyFont="1" applyBorder="1" applyAlignment="1">
      <alignment horizontal="center" vertical="center"/>
    </xf>
    <xf numFmtId="176" fontId="17" fillId="3" borderId="0" xfId="1" applyNumberFormat="1" applyFont="1" applyFill="1" applyBorder="1" applyAlignment="1">
      <alignment horizontal="center" vertical="center"/>
    </xf>
    <xf numFmtId="176" fontId="13" fillId="0" borderId="0" xfId="1" applyNumberFormat="1" applyFont="1" applyBorder="1">
      <alignment vertical="center"/>
    </xf>
    <xf numFmtId="176" fontId="17" fillId="3" borderId="1" xfId="1" applyNumberFormat="1" applyFont="1" applyFill="1" applyBorder="1" applyAlignment="1">
      <alignment horizontal="center" vertical="center"/>
    </xf>
    <xf numFmtId="0" fontId="0" fillId="0" borderId="0" xfId="0" applyBorder="1">
      <alignment vertical="center"/>
    </xf>
  </cellXfs>
  <cellStyles count="3">
    <cellStyle name="標準" xfId="0" builtinId="0"/>
    <cellStyle name="標準 2" xfId="1"/>
    <cellStyle name="桁区切り" xfId="2"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00B050"/>
    <pageSetUpPr fitToPage="1"/>
  </sheetPr>
  <dimension ref="A1:V42"/>
  <sheetViews>
    <sheetView tabSelected="1" view="pageBreakPreview" zoomScale="75" zoomScaleNormal="70" zoomScaleSheetLayoutView="75" workbookViewId="0">
      <selection activeCell="B1" sqref="B1"/>
    </sheetView>
  </sheetViews>
  <sheetFormatPr defaultRowHeight="13.5"/>
  <cols>
    <col min="1" max="1" width="3.625" customWidth="1"/>
    <col min="2" max="2" width="18.625" customWidth="1"/>
    <col min="3" max="3" width="16.625" customWidth="1"/>
    <col min="4" max="4" width="13.75" customWidth="1"/>
    <col min="5" max="14" width="13.375" customWidth="1"/>
    <col min="15" max="15" width="13.5" customWidth="1"/>
    <col min="17" max="17" width="12.75" customWidth="1"/>
    <col min="18" max="18" width="3.625" customWidth="1"/>
    <col min="19" max="19" width="15.75" customWidth="1"/>
    <col min="20" max="20" width="3.625" customWidth="1"/>
    <col min="21" max="21" width="25.625" customWidth="1"/>
  </cols>
  <sheetData>
    <row r="1" spans="1:22" ht="29.25">
      <c r="A1" s="1"/>
      <c r="B1" s="3" t="s">
        <v>69</v>
      </c>
      <c r="C1" s="22"/>
      <c r="D1" s="1"/>
      <c r="E1" s="1"/>
      <c r="F1" s="1"/>
      <c r="G1" s="1"/>
      <c r="H1" s="71"/>
      <c r="I1" s="79"/>
      <c r="J1" s="91"/>
      <c r="K1" s="96"/>
      <c r="L1" s="100" t="s">
        <v>40</v>
      </c>
      <c r="N1" s="108"/>
      <c r="O1" s="108"/>
      <c r="P1" s="121" t="s">
        <v>68</v>
      </c>
      <c r="Q1" s="121"/>
      <c r="R1" s="144"/>
      <c r="S1" s="144"/>
      <c r="T1" s="144"/>
      <c r="U1" s="144"/>
    </row>
    <row r="2" spans="1:22" ht="24" customHeight="1">
      <c r="A2" s="1"/>
      <c r="B2" s="4" t="s">
        <v>43</v>
      </c>
      <c r="C2" s="23"/>
      <c r="D2" s="37"/>
      <c r="E2" s="37"/>
      <c r="F2" s="37"/>
      <c r="G2" s="37"/>
      <c r="H2" s="37"/>
      <c r="I2" s="37"/>
      <c r="J2" s="37"/>
      <c r="K2" s="4"/>
      <c r="L2" s="101"/>
      <c r="M2" s="101"/>
      <c r="N2" s="101"/>
      <c r="O2" s="101"/>
      <c r="P2" s="101"/>
      <c r="Q2" s="101"/>
      <c r="R2" s="37"/>
      <c r="S2" s="37"/>
      <c r="T2" s="37"/>
      <c r="U2" s="172"/>
    </row>
    <row r="3" spans="1:22" ht="24" customHeight="1">
      <c r="A3" s="1"/>
      <c r="B3" s="5" t="s">
        <v>28</v>
      </c>
      <c r="C3" s="23"/>
      <c r="D3" s="23"/>
      <c r="E3" s="23"/>
      <c r="F3" s="23"/>
      <c r="G3" s="23"/>
      <c r="H3" s="23"/>
      <c r="I3" s="23"/>
      <c r="J3" s="23"/>
      <c r="K3" s="23"/>
      <c r="L3" s="17"/>
      <c r="M3" s="17"/>
      <c r="N3" s="17"/>
      <c r="O3" s="17"/>
      <c r="P3" s="17"/>
      <c r="Q3" s="17"/>
      <c r="R3" s="23"/>
      <c r="S3" s="23"/>
      <c r="T3" s="23"/>
      <c r="U3" s="173"/>
    </row>
    <row r="4" spans="1:22" ht="24" customHeight="1">
      <c r="A4" s="1"/>
      <c r="B4" s="6"/>
      <c r="C4" s="1"/>
      <c r="D4" s="1"/>
      <c r="E4" s="1"/>
      <c r="F4" s="1"/>
      <c r="G4" s="1"/>
      <c r="H4" s="1"/>
      <c r="I4" s="80"/>
      <c r="J4" s="1"/>
      <c r="K4" s="1"/>
      <c r="L4" s="1"/>
      <c r="M4" s="1"/>
      <c r="N4" s="1"/>
      <c r="O4" s="1"/>
      <c r="P4" s="1"/>
      <c r="Q4" s="133"/>
      <c r="R4" s="133"/>
      <c r="S4" s="133"/>
      <c r="T4" s="133"/>
      <c r="U4" s="174" t="s">
        <v>4</v>
      </c>
    </row>
    <row r="5" spans="1:22" ht="34.5">
      <c r="A5" s="1"/>
      <c r="B5" s="7"/>
      <c r="C5" s="24"/>
      <c r="D5" s="38" t="s">
        <v>67</v>
      </c>
      <c r="E5" s="51"/>
      <c r="F5" s="51"/>
      <c r="G5" s="38"/>
      <c r="H5" s="51"/>
      <c r="I5" s="81"/>
      <c r="J5" s="38"/>
      <c r="K5" s="51"/>
      <c r="L5" s="51"/>
      <c r="M5" s="38" t="s">
        <v>67</v>
      </c>
      <c r="N5" s="51"/>
      <c r="O5" s="113"/>
      <c r="P5" s="122" t="s">
        <v>8</v>
      </c>
      <c r="Q5" s="134"/>
      <c r="R5" s="145"/>
      <c r="S5" s="151" t="s">
        <v>9</v>
      </c>
      <c r="T5" s="145"/>
      <c r="U5" s="151" t="s">
        <v>66</v>
      </c>
    </row>
    <row r="6" spans="1:22" ht="14.25">
      <c r="A6" s="1"/>
      <c r="B6" s="8"/>
      <c r="C6" s="25"/>
      <c r="D6" s="39" t="s">
        <v>2</v>
      </c>
      <c r="E6" s="52" t="s">
        <v>11</v>
      </c>
      <c r="F6" s="52" t="s">
        <v>0</v>
      </c>
      <c r="G6" s="52" t="s">
        <v>16</v>
      </c>
      <c r="H6" s="52" t="s">
        <v>12</v>
      </c>
      <c r="I6" s="82" t="s">
        <v>5</v>
      </c>
      <c r="J6" s="52" t="s">
        <v>19</v>
      </c>
      <c r="K6" s="52" t="s">
        <v>3</v>
      </c>
      <c r="L6" s="52" t="s">
        <v>21</v>
      </c>
      <c r="M6" s="52" t="s">
        <v>22</v>
      </c>
      <c r="N6" s="52" t="s">
        <v>10</v>
      </c>
      <c r="O6" s="114" t="s">
        <v>14</v>
      </c>
      <c r="P6" s="123" t="s">
        <v>18</v>
      </c>
      <c r="Q6" s="135"/>
      <c r="R6" s="146"/>
      <c r="S6" s="152" t="s">
        <v>24</v>
      </c>
      <c r="T6" s="146"/>
      <c r="U6" s="175" t="s">
        <v>23</v>
      </c>
    </row>
    <row r="7" spans="1:22" ht="24" customHeight="1">
      <c r="A7" s="1"/>
      <c r="B7" s="9" t="s">
        <v>17</v>
      </c>
      <c r="C7" s="26" t="s">
        <v>58</v>
      </c>
      <c r="D7" s="40"/>
      <c r="E7" s="53"/>
      <c r="F7" s="53"/>
      <c r="G7" s="53"/>
      <c r="H7" s="53"/>
      <c r="I7" s="83"/>
      <c r="J7" s="53"/>
      <c r="K7" s="53"/>
      <c r="L7" s="53"/>
      <c r="M7" s="53"/>
      <c r="N7" s="53"/>
      <c r="O7" s="83"/>
      <c r="P7" s="124" t="s">
        <v>48</v>
      </c>
      <c r="Q7" s="136">
        <f t="shared" ref="Q7:Q12" si="0">SUM(D7:O7)</f>
        <v>0</v>
      </c>
      <c r="R7" s="146"/>
      <c r="S7" s="153"/>
      <c r="T7" s="146"/>
      <c r="U7" s="176" t="e">
        <f>ROUNDUP(+Q13/S7,1)</f>
        <v>#DIV/0!</v>
      </c>
    </row>
    <row r="8" spans="1:22" ht="24" customHeight="1">
      <c r="A8" s="2"/>
      <c r="B8" s="10"/>
      <c r="C8" s="26" t="s">
        <v>36</v>
      </c>
      <c r="D8" s="41"/>
      <c r="E8" s="54"/>
      <c r="F8" s="54"/>
      <c r="G8" s="54"/>
      <c r="H8" s="54"/>
      <c r="I8" s="84"/>
      <c r="J8" s="54"/>
      <c r="K8" s="54"/>
      <c r="L8" s="54"/>
      <c r="M8" s="54"/>
      <c r="N8" s="54"/>
      <c r="O8" s="84"/>
      <c r="P8" s="125" t="s">
        <v>42</v>
      </c>
      <c r="Q8" s="137">
        <f t="shared" si="0"/>
        <v>0</v>
      </c>
      <c r="R8" s="147"/>
      <c r="S8" s="153"/>
      <c r="T8" s="2"/>
      <c r="U8" s="177"/>
    </row>
    <row r="9" spans="1:22" ht="24" customHeight="1">
      <c r="A9" s="2"/>
      <c r="B9" s="10"/>
      <c r="C9" s="26" t="s">
        <v>13</v>
      </c>
      <c r="D9" s="42"/>
      <c r="E9" s="55"/>
      <c r="F9" s="55"/>
      <c r="G9" s="55"/>
      <c r="H9" s="55"/>
      <c r="I9" s="85"/>
      <c r="J9" s="55"/>
      <c r="K9" s="55"/>
      <c r="L9" s="55"/>
      <c r="M9" s="55"/>
      <c r="N9" s="55"/>
      <c r="O9" s="85"/>
      <c r="P9" s="126" t="s">
        <v>50</v>
      </c>
      <c r="Q9" s="138">
        <f t="shared" si="0"/>
        <v>0</v>
      </c>
      <c r="R9" s="148"/>
      <c r="S9" s="153"/>
      <c r="T9" s="2"/>
      <c r="U9" s="177"/>
    </row>
    <row r="10" spans="1:22" ht="24" customHeight="1">
      <c r="A10" s="2"/>
      <c r="B10" s="10"/>
      <c r="C10" s="26" t="s">
        <v>37</v>
      </c>
      <c r="D10" s="42"/>
      <c r="E10" s="55"/>
      <c r="F10" s="55"/>
      <c r="G10" s="55"/>
      <c r="H10" s="55"/>
      <c r="I10" s="85"/>
      <c r="J10" s="55"/>
      <c r="K10" s="55"/>
      <c r="L10" s="55"/>
      <c r="M10" s="55"/>
      <c r="N10" s="55"/>
      <c r="O10" s="85"/>
      <c r="P10" s="126" t="s">
        <v>51</v>
      </c>
      <c r="Q10" s="138">
        <f t="shared" si="0"/>
        <v>0</v>
      </c>
      <c r="R10" s="148"/>
      <c r="S10" s="153"/>
      <c r="T10" s="2"/>
      <c r="U10" s="177"/>
    </row>
    <row r="11" spans="1:22" ht="24" customHeight="1">
      <c r="A11" s="2"/>
      <c r="B11" s="10"/>
      <c r="C11" s="26" t="s">
        <v>38</v>
      </c>
      <c r="D11" s="43"/>
      <c r="E11" s="55"/>
      <c r="F11" s="55"/>
      <c r="G11" s="55"/>
      <c r="H11" s="55"/>
      <c r="I11" s="85"/>
      <c r="J11" s="55"/>
      <c r="K11" s="55"/>
      <c r="L11" s="55"/>
      <c r="M11" s="55"/>
      <c r="N11" s="55"/>
      <c r="O11" s="85"/>
      <c r="P11" s="126" t="s">
        <v>20</v>
      </c>
      <c r="Q11" s="138">
        <f t="shared" si="0"/>
        <v>0</v>
      </c>
      <c r="R11" s="148"/>
      <c r="S11" s="153"/>
      <c r="T11" s="2"/>
      <c r="U11" s="177"/>
    </row>
    <row r="12" spans="1:22" ht="24" customHeight="1">
      <c r="A12" s="2"/>
      <c r="B12" s="10"/>
      <c r="C12" s="27" t="s">
        <v>39</v>
      </c>
      <c r="D12" s="43"/>
      <c r="E12" s="55"/>
      <c r="F12" s="55"/>
      <c r="G12" s="55"/>
      <c r="H12" s="55"/>
      <c r="I12" s="85"/>
      <c r="J12" s="55"/>
      <c r="K12" s="55"/>
      <c r="L12" s="55"/>
      <c r="M12" s="55"/>
      <c r="N12" s="55"/>
      <c r="O12" s="85"/>
      <c r="P12" s="126" t="s">
        <v>53</v>
      </c>
      <c r="Q12" s="138">
        <f t="shared" si="0"/>
        <v>0</v>
      </c>
      <c r="R12" s="148"/>
      <c r="S12" s="153"/>
      <c r="T12" s="2"/>
      <c r="U12" s="177"/>
    </row>
    <row r="13" spans="1:22" ht="24" customHeight="1">
      <c r="A13" s="2"/>
      <c r="B13" s="11"/>
      <c r="C13" s="28" t="s">
        <v>26</v>
      </c>
      <c r="D13" s="44">
        <f t="shared" ref="D13:O13" si="1">SUM(D7:D12)</f>
        <v>0</v>
      </c>
      <c r="E13" s="56">
        <f t="shared" si="1"/>
        <v>0</v>
      </c>
      <c r="F13" s="56">
        <f t="shared" si="1"/>
        <v>0</v>
      </c>
      <c r="G13" s="56">
        <f t="shared" si="1"/>
        <v>0</v>
      </c>
      <c r="H13" s="56">
        <f t="shared" si="1"/>
        <v>0</v>
      </c>
      <c r="I13" s="86">
        <f t="shared" si="1"/>
        <v>0</v>
      </c>
      <c r="J13" s="56">
        <f t="shared" si="1"/>
        <v>0</v>
      </c>
      <c r="K13" s="56">
        <f t="shared" si="1"/>
        <v>0</v>
      </c>
      <c r="L13" s="56">
        <f t="shared" si="1"/>
        <v>0</v>
      </c>
      <c r="M13" s="56">
        <f t="shared" si="1"/>
        <v>0</v>
      </c>
      <c r="N13" s="56">
        <f t="shared" si="1"/>
        <v>0</v>
      </c>
      <c r="O13" s="86">
        <f t="shared" si="1"/>
        <v>0</v>
      </c>
      <c r="P13" s="127" t="s">
        <v>54</v>
      </c>
      <c r="Q13" s="139">
        <f>SUM(Q7:Q12)</f>
        <v>0</v>
      </c>
      <c r="R13" s="149"/>
      <c r="S13" s="154"/>
      <c r="T13" s="163"/>
      <c r="U13" s="178"/>
    </row>
    <row r="14" spans="1:22" ht="24" customHeight="1">
      <c r="A14" s="2"/>
      <c r="B14" s="12"/>
      <c r="C14" s="29"/>
      <c r="D14" s="45"/>
      <c r="E14" s="45"/>
      <c r="F14" s="45"/>
      <c r="G14" s="45"/>
      <c r="H14" s="45"/>
      <c r="I14" s="45"/>
      <c r="J14" s="45"/>
      <c r="K14" s="45"/>
      <c r="L14" s="45"/>
      <c r="M14" s="45"/>
      <c r="N14" s="45"/>
      <c r="O14" s="45"/>
      <c r="P14" s="128"/>
      <c r="Q14" s="140"/>
      <c r="R14" s="45"/>
      <c r="S14" s="155"/>
      <c r="T14" s="160"/>
      <c r="U14" s="179"/>
    </row>
    <row r="15" spans="1:22" ht="24" customHeight="1">
      <c r="A15" s="2"/>
      <c r="B15" s="13"/>
      <c r="C15" s="30"/>
      <c r="D15" s="46" t="s">
        <v>30</v>
      </c>
      <c r="E15" s="46"/>
      <c r="F15" s="61" t="s">
        <v>29</v>
      </c>
      <c r="G15" s="66"/>
      <c r="H15" s="72" t="s">
        <v>31</v>
      </c>
      <c r="I15" s="66"/>
      <c r="J15" s="35"/>
      <c r="K15" s="35"/>
      <c r="L15" s="35"/>
      <c r="M15" s="35"/>
      <c r="N15" s="109" t="s">
        <v>65</v>
      </c>
      <c r="O15" s="109"/>
      <c r="P15" s="109"/>
      <c r="Q15" s="61" t="s">
        <v>7</v>
      </c>
      <c r="R15" s="66"/>
      <c r="S15" s="72" t="s">
        <v>31</v>
      </c>
      <c r="T15" s="164"/>
      <c r="U15" s="180"/>
    </row>
    <row r="16" spans="1:22" ht="24" customHeight="1">
      <c r="A16" s="2"/>
      <c r="B16" s="9" t="s">
        <v>6</v>
      </c>
      <c r="C16" s="31" t="s">
        <v>44</v>
      </c>
      <c r="D16" s="47" t="e">
        <f>+U7</f>
        <v>#DIV/0!</v>
      </c>
      <c r="E16" s="57" t="s">
        <v>25</v>
      </c>
      <c r="F16" s="62" t="s">
        <v>41</v>
      </c>
      <c r="G16" s="67" t="s">
        <v>33</v>
      </c>
      <c r="H16" s="73" t="e">
        <f>ROUNDUP(+D16/4,1)</f>
        <v>#DIV/0!</v>
      </c>
      <c r="I16" s="87" t="s">
        <v>34</v>
      </c>
      <c r="J16" s="92"/>
      <c r="K16" s="97" t="s">
        <v>55</v>
      </c>
      <c r="L16" s="102"/>
      <c r="M16" s="104" t="s">
        <v>17</v>
      </c>
      <c r="N16" s="110" t="s">
        <v>13</v>
      </c>
      <c r="O16" s="115" t="e">
        <f>+Q9/S7</f>
        <v>#DIV/0!</v>
      </c>
      <c r="P16" s="129" t="s">
        <v>25</v>
      </c>
      <c r="Q16" s="62" t="s">
        <v>59</v>
      </c>
      <c r="R16" s="110" t="s">
        <v>47</v>
      </c>
      <c r="S16" s="156" t="e">
        <f>+O16/9</f>
        <v>#DIV/0!</v>
      </c>
      <c r="T16" s="165" t="s">
        <v>57</v>
      </c>
      <c r="U16" s="181"/>
    </row>
    <row r="17" spans="1:22" ht="24" customHeight="1">
      <c r="A17" s="2"/>
      <c r="B17" s="10"/>
      <c r="C17" s="32" t="s">
        <v>45</v>
      </c>
      <c r="D17" s="48" t="e">
        <f>+U7</f>
        <v>#DIV/0!</v>
      </c>
      <c r="E17" s="58" t="s">
        <v>25</v>
      </c>
      <c r="F17" s="63" t="s">
        <v>27</v>
      </c>
      <c r="G17" s="68" t="s">
        <v>33</v>
      </c>
      <c r="H17" s="74" t="e">
        <f>ROUNDUP(+D17/5,1)</f>
        <v>#DIV/0!</v>
      </c>
      <c r="I17" s="88" t="s">
        <v>34</v>
      </c>
      <c r="J17" s="93"/>
      <c r="K17" s="93"/>
      <c r="L17" s="94"/>
      <c r="M17" s="105"/>
      <c r="N17" s="111" t="s">
        <v>37</v>
      </c>
      <c r="O17" s="116" t="e">
        <f>+Q10/S7</f>
        <v>#DIV/0!</v>
      </c>
      <c r="P17" s="130" t="s">
        <v>25</v>
      </c>
      <c r="Q17" s="63" t="s">
        <v>46</v>
      </c>
      <c r="R17" s="111" t="s">
        <v>47</v>
      </c>
      <c r="S17" s="157" t="e">
        <f>+O17/6</f>
        <v>#DIV/0!</v>
      </c>
      <c r="T17" s="166" t="s">
        <v>1</v>
      </c>
      <c r="U17" s="181"/>
    </row>
    <row r="18" spans="1:22" ht="24" customHeight="1">
      <c r="A18" s="2"/>
      <c r="B18" s="11"/>
      <c r="C18" s="33" t="s">
        <v>56</v>
      </c>
      <c r="D18" s="49" t="e">
        <f>+U7</f>
        <v>#DIV/0!</v>
      </c>
      <c r="E18" s="59" t="s">
        <v>25</v>
      </c>
      <c r="F18" s="64" t="s">
        <v>46</v>
      </c>
      <c r="G18" s="69" t="s">
        <v>33</v>
      </c>
      <c r="H18" s="75" t="e">
        <f>ROUNDUP(+D18/6,1)</f>
        <v>#DIV/0!</v>
      </c>
      <c r="I18" s="89" t="s">
        <v>34</v>
      </c>
      <c r="J18" s="92"/>
      <c r="K18" s="93"/>
      <c r="L18" s="94"/>
      <c r="M18" s="105"/>
      <c r="N18" s="111" t="s">
        <v>38</v>
      </c>
      <c r="O18" s="116" t="e">
        <f>+Q11/S7</f>
        <v>#DIV/0!</v>
      </c>
      <c r="P18" s="130" t="s">
        <v>25</v>
      </c>
      <c r="Q18" s="63" t="s">
        <v>41</v>
      </c>
      <c r="R18" s="111" t="s">
        <v>47</v>
      </c>
      <c r="S18" s="157" t="e">
        <f>+O18/4</f>
        <v>#DIV/0!</v>
      </c>
      <c r="T18" s="167" t="s">
        <v>60</v>
      </c>
      <c r="U18" s="181"/>
    </row>
    <row r="19" spans="1:22" ht="24" customHeight="1">
      <c r="A19" s="2"/>
      <c r="B19" s="14"/>
      <c r="C19" s="14"/>
      <c r="D19" s="14"/>
      <c r="E19" s="14"/>
      <c r="F19" s="14"/>
      <c r="G19" s="14"/>
      <c r="H19" s="14"/>
      <c r="I19" s="14"/>
      <c r="J19" s="14"/>
      <c r="K19" s="93"/>
      <c r="L19" s="94"/>
      <c r="M19" s="105"/>
      <c r="N19" s="112" t="s">
        <v>39</v>
      </c>
      <c r="O19" s="117" t="e">
        <f>+Q12/S7</f>
        <v>#DIV/0!</v>
      </c>
      <c r="P19" s="131" t="s">
        <v>25</v>
      </c>
      <c r="Q19" s="141" t="s">
        <v>49</v>
      </c>
      <c r="R19" s="112" t="s">
        <v>47</v>
      </c>
      <c r="S19" s="158" t="e">
        <f>+O19/2.5</f>
        <v>#DIV/0!</v>
      </c>
      <c r="T19" s="167" t="s">
        <v>61</v>
      </c>
      <c r="U19" s="181"/>
    </row>
    <row r="20" spans="1:22" ht="24" customHeight="1">
      <c r="A20" s="2"/>
      <c r="B20" s="15"/>
      <c r="C20" s="15"/>
      <c r="D20" s="15"/>
      <c r="E20" s="15"/>
      <c r="F20" s="15"/>
      <c r="G20" s="15"/>
      <c r="H20" s="15"/>
      <c r="I20" s="15"/>
      <c r="J20" s="15"/>
      <c r="K20" s="98" t="s">
        <v>32</v>
      </c>
      <c r="L20" s="103"/>
      <c r="M20" s="103"/>
      <c r="N20" s="103"/>
      <c r="O20" s="103"/>
      <c r="P20" s="103"/>
      <c r="Q20" s="103"/>
      <c r="R20" s="103"/>
      <c r="S20" s="159" t="e">
        <f>ROUNDUP(S16+S17+S18+S19,1)</f>
        <v>#DIV/0!</v>
      </c>
      <c r="T20" s="168" t="s">
        <v>35</v>
      </c>
      <c r="U20" s="181"/>
    </row>
    <row r="21" spans="1:22" ht="24" customHeight="1">
      <c r="A21" s="2"/>
      <c r="B21" s="15"/>
      <c r="C21" s="15"/>
      <c r="D21" s="15"/>
      <c r="E21" s="15"/>
      <c r="F21" s="15"/>
      <c r="G21" s="15"/>
      <c r="H21" s="15"/>
      <c r="I21" s="15"/>
      <c r="J21" s="15"/>
      <c r="K21" s="15"/>
      <c r="L21" s="61"/>
      <c r="M21" s="61"/>
      <c r="N21" s="61"/>
      <c r="O21" s="61"/>
      <c r="P21" s="94"/>
      <c r="Q21" s="61"/>
      <c r="R21" s="66"/>
      <c r="S21" s="160"/>
      <c r="T21" s="169"/>
      <c r="U21" s="181"/>
    </row>
    <row r="22" spans="1:22" ht="24" customHeight="1">
      <c r="A22" s="2"/>
      <c r="B22" s="16"/>
      <c r="C22" s="34"/>
      <c r="D22" s="34"/>
      <c r="E22" s="34"/>
      <c r="F22" s="34"/>
      <c r="G22" s="34"/>
      <c r="H22" s="34"/>
      <c r="I22" s="34"/>
      <c r="J22" s="34"/>
      <c r="K22" s="34"/>
      <c r="L22" s="34"/>
      <c r="M22" s="35"/>
      <c r="N22" s="35"/>
      <c r="O22" s="35"/>
      <c r="P22" s="94"/>
      <c r="Q22" s="45"/>
      <c r="R22" s="150"/>
      <c r="S22" s="161"/>
      <c r="T22" s="164"/>
      <c r="U22" s="182"/>
    </row>
    <row r="23" spans="1:22" ht="24" customHeight="1">
      <c r="A23" s="2"/>
      <c r="B23" s="13"/>
      <c r="C23" s="35"/>
      <c r="D23" s="35"/>
      <c r="E23" s="35"/>
      <c r="F23" s="35"/>
      <c r="G23" s="35"/>
      <c r="H23" s="35"/>
      <c r="I23" s="35"/>
      <c r="J23" s="35"/>
      <c r="K23" s="35"/>
      <c r="L23" s="35"/>
      <c r="M23" s="106"/>
      <c r="N23" s="106"/>
      <c r="O23" s="106"/>
      <c r="P23" s="132"/>
      <c r="Q23" s="142"/>
      <c r="R23" s="66"/>
      <c r="S23" s="162"/>
      <c r="T23" s="170"/>
      <c r="U23" s="180"/>
    </row>
    <row r="24" spans="1:22" ht="24" customHeight="1">
      <c r="A24" s="2"/>
      <c r="B24" s="17" t="s">
        <v>15</v>
      </c>
      <c r="C24" s="35"/>
      <c r="D24" s="35"/>
      <c r="E24" s="35"/>
      <c r="F24" s="35"/>
      <c r="G24" s="35"/>
      <c r="H24" s="35"/>
      <c r="I24" s="35"/>
      <c r="J24" s="35"/>
      <c r="K24" s="35"/>
      <c r="L24" s="35"/>
      <c r="M24" s="35"/>
      <c r="N24" s="35"/>
      <c r="O24" s="35"/>
      <c r="P24" s="94"/>
      <c r="Q24" s="45"/>
      <c r="R24" s="66"/>
      <c r="S24" s="162"/>
      <c r="T24" s="164"/>
      <c r="U24" s="180"/>
    </row>
    <row r="25" spans="1:22" ht="24" customHeight="1">
      <c r="A25" s="2"/>
      <c r="B25" s="18"/>
      <c r="C25" s="35"/>
      <c r="D25" s="35"/>
      <c r="E25" s="35"/>
      <c r="F25" s="35"/>
      <c r="G25" s="35"/>
      <c r="H25" s="35"/>
      <c r="I25" s="35"/>
      <c r="J25" s="35"/>
      <c r="K25" s="35"/>
      <c r="L25" s="35"/>
      <c r="M25" s="35"/>
      <c r="N25" s="35"/>
      <c r="O25" s="35"/>
      <c r="P25" s="94"/>
      <c r="Q25" s="45"/>
      <c r="R25" s="66"/>
      <c r="S25" s="162"/>
      <c r="T25" s="164"/>
      <c r="U25" s="180"/>
    </row>
    <row r="26" spans="1:22" ht="34.5">
      <c r="A26" s="1"/>
      <c r="B26" s="7"/>
      <c r="C26" s="24"/>
      <c r="D26" s="38" t="s">
        <v>67</v>
      </c>
      <c r="E26" s="51"/>
      <c r="F26" s="51"/>
      <c r="G26" s="38"/>
      <c r="H26" s="51"/>
      <c r="I26" s="81"/>
      <c r="J26" s="38"/>
      <c r="K26" s="51"/>
      <c r="L26" s="51"/>
      <c r="M26" s="38" t="s">
        <v>67</v>
      </c>
      <c r="N26" s="51"/>
      <c r="O26" s="113"/>
      <c r="P26" s="122" t="s">
        <v>8</v>
      </c>
      <c r="Q26" s="134"/>
      <c r="R26" s="145"/>
      <c r="S26" s="151" t="s">
        <v>9</v>
      </c>
      <c r="T26" s="145"/>
      <c r="U26" s="151" t="s">
        <v>66</v>
      </c>
    </row>
    <row r="27" spans="1:22" ht="14.25">
      <c r="A27" s="1"/>
      <c r="B27" s="8"/>
      <c r="C27" s="25"/>
      <c r="D27" s="39" t="s">
        <v>2</v>
      </c>
      <c r="E27" s="52" t="s">
        <v>11</v>
      </c>
      <c r="F27" s="52" t="s">
        <v>0</v>
      </c>
      <c r="G27" s="52" t="s">
        <v>16</v>
      </c>
      <c r="H27" s="52" t="s">
        <v>12</v>
      </c>
      <c r="I27" s="82" t="s">
        <v>5</v>
      </c>
      <c r="J27" s="52" t="s">
        <v>19</v>
      </c>
      <c r="K27" s="52" t="s">
        <v>3</v>
      </c>
      <c r="L27" s="52" t="s">
        <v>21</v>
      </c>
      <c r="M27" s="52" t="s">
        <v>22</v>
      </c>
      <c r="N27" s="52" t="s">
        <v>10</v>
      </c>
      <c r="O27" s="114" t="s">
        <v>14</v>
      </c>
      <c r="P27" s="123" t="s">
        <v>18</v>
      </c>
      <c r="Q27" s="135"/>
      <c r="R27" s="146"/>
      <c r="S27" s="152" t="s">
        <v>24</v>
      </c>
      <c r="T27" s="146"/>
      <c r="U27" s="175" t="s">
        <v>23</v>
      </c>
    </row>
    <row r="28" spans="1:22" ht="24" customHeight="1">
      <c r="A28" s="1"/>
      <c r="B28" s="9" t="s">
        <v>17</v>
      </c>
      <c r="C28" s="26" t="s">
        <v>58</v>
      </c>
      <c r="D28" s="40"/>
      <c r="E28" s="53"/>
      <c r="F28" s="53"/>
      <c r="G28" s="53"/>
      <c r="H28" s="53"/>
      <c r="I28" s="83"/>
      <c r="J28" s="53"/>
      <c r="K28" s="53"/>
      <c r="L28" s="53"/>
      <c r="M28" s="53"/>
      <c r="N28" s="53"/>
      <c r="O28" s="83"/>
      <c r="P28" s="124" t="s">
        <v>48</v>
      </c>
      <c r="Q28" s="136">
        <f t="shared" ref="Q28:Q33" si="2">SUM(D28:O28)</f>
        <v>0</v>
      </c>
      <c r="R28" s="146"/>
      <c r="S28" s="153"/>
      <c r="T28" s="146"/>
      <c r="U28" s="176" t="e">
        <f>ROUNDUP(+Q34/S28,1)</f>
        <v>#DIV/0!</v>
      </c>
    </row>
    <row r="29" spans="1:22" ht="24" customHeight="1">
      <c r="B29" s="10"/>
      <c r="C29" s="26" t="s">
        <v>36</v>
      </c>
      <c r="D29" s="41"/>
      <c r="E29" s="54"/>
      <c r="F29" s="54"/>
      <c r="G29" s="54"/>
      <c r="H29" s="54"/>
      <c r="I29" s="84"/>
      <c r="J29" s="54"/>
      <c r="K29" s="54"/>
      <c r="L29" s="54"/>
      <c r="M29" s="54"/>
      <c r="N29" s="54"/>
      <c r="O29" s="84"/>
      <c r="P29" s="125" t="s">
        <v>42</v>
      </c>
      <c r="Q29" s="137">
        <f t="shared" si="2"/>
        <v>0</v>
      </c>
      <c r="R29" s="147"/>
      <c r="S29" s="153"/>
      <c r="T29" s="2"/>
      <c r="U29" s="177"/>
    </row>
    <row r="30" spans="1:22" ht="24" customHeight="1">
      <c r="B30" s="10"/>
      <c r="C30" s="26" t="s">
        <v>13</v>
      </c>
      <c r="D30" s="42"/>
      <c r="E30" s="55"/>
      <c r="F30" s="55"/>
      <c r="G30" s="55"/>
      <c r="H30" s="55"/>
      <c r="I30" s="85"/>
      <c r="J30" s="55"/>
      <c r="K30" s="55"/>
      <c r="L30" s="55"/>
      <c r="M30" s="55"/>
      <c r="N30" s="55"/>
      <c r="O30" s="85"/>
      <c r="P30" s="126" t="s">
        <v>50</v>
      </c>
      <c r="Q30" s="138">
        <f t="shared" si="2"/>
        <v>0</v>
      </c>
      <c r="R30" s="148"/>
      <c r="S30" s="153"/>
      <c r="T30" s="2"/>
      <c r="U30" s="177"/>
    </row>
    <row r="31" spans="1:22" ht="24" customHeight="1">
      <c r="B31" s="10"/>
      <c r="C31" s="26" t="s">
        <v>37</v>
      </c>
      <c r="D31" s="42"/>
      <c r="E31" s="55"/>
      <c r="F31" s="55"/>
      <c r="G31" s="55"/>
      <c r="H31" s="55"/>
      <c r="I31" s="85"/>
      <c r="J31" s="55"/>
      <c r="K31" s="55"/>
      <c r="L31" s="55"/>
      <c r="M31" s="55"/>
      <c r="N31" s="55"/>
      <c r="O31" s="85"/>
      <c r="P31" s="126" t="s">
        <v>51</v>
      </c>
      <c r="Q31" s="138">
        <f t="shared" si="2"/>
        <v>0</v>
      </c>
      <c r="R31" s="148"/>
      <c r="S31" s="153"/>
      <c r="T31" s="2"/>
      <c r="U31" s="177"/>
    </row>
    <row r="32" spans="1:22" ht="24" customHeight="1">
      <c r="B32" s="10"/>
      <c r="C32" s="26" t="s">
        <v>38</v>
      </c>
      <c r="D32" s="43"/>
      <c r="E32" s="55"/>
      <c r="F32" s="55"/>
      <c r="G32" s="55"/>
      <c r="H32" s="55"/>
      <c r="I32" s="85"/>
      <c r="J32" s="55"/>
      <c r="K32" s="55"/>
      <c r="L32" s="55"/>
      <c r="M32" s="55"/>
      <c r="N32" s="55"/>
      <c r="O32" s="85"/>
      <c r="P32" s="126" t="s">
        <v>20</v>
      </c>
      <c r="Q32" s="138">
        <f t="shared" si="2"/>
        <v>0</v>
      </c>
      <c r="R32" s="148"/>
      <c r="S32" s="153"/>
      <c r="T32" s="2"/>
      <c r="U32" s="177"/>
    </row>
    <row r="33" spans="2:22" ht="24" customHeight="1">
      <c r="B33" s="10"/>
      <c r="C33" s="27" t="s">
        <v>39</v>
      </c>
      <c r="D33" s="43"/>
      <c r="E33" s="55"/>
      <c r="F33" s="55"/>
      <c r="G33" s="55"/>
      <c r="H33" s="55"/>
      <c r="I33" s="85"/>
      <c r="J33" s="55"/>
      <c r="K33" s="55"/>
      <c r="L33" s="55"/>
      <c r="M33" s="55"/>
      <c r="N33" s="55"/>
      <c r="O33" s="85"/>
      <c r="P33" s="126" t="s">
        <v>53</v>
      </c>
      <c r="Q33" s="138">
        <f t="shared" si="2"/>
        <v>0</v>
      </c>
      <c r="R33" s="148"/>
      <c r="S33" s="153"/>
      <c r="T33" s="2"/>
      <c r="U33" s="177"/>
    </row>
    <row r="34" spans="2:22" ht="24" customHeight="1">
      <c r="B34" s="11"/>
      <c r="C34" s="28" t="s">
        <v>26</v>
      </c>
      <c r="D34" s="44">
        <f t="shared" ref="D34:O34" si="3">SUM(D28:D33)</f>
        <v>0</v>
      </c>
      <c r="E34" s="56">
        <f t="shared" si="3"/>
        <v>0</v>
      </c>
      <c r="F34" s="56">
        <f t="shared" si="3"/>
        <v>0</v>
      </c>
      <c r="G34" s="56">
        <f t="shared" si="3"/>
        <v>0</v>
      </c>
      <c r="H34" s="56">
        <f t="shared" si="3"/>
        <v>0</v>
      </c>
      <c r="I34" s="86">
        <f t="shared" si="3"/>
        <v>0</v>
      </c>
      <c r="J34" s="56">
        <f t="shared" si="3"/>
        <v>0</v>
      </c>
      <c r="K34" s="56">
        <f t="shared" si="3"/>
        <v>0</v>
      </c>
      <c r="L34" s="56">
        <f t="shared" si="3"/>
        <v>0</v>
      </c>
      <c r="M34" s="56">
        <f t="shared" si="3"/>
        <v>0</v>
      </c>
      <c r="N34" s="56">
        <f t="shared" si="3"/>
        <v>0</v>
      </c>
      <c r="O34" s="86">
        <f t="shared" si="3"/>
        <v>0</v>
      </c>
      <c r="P34" s="127" t="s">
        <v>54</v>
      </c>
      <c r="Q34" s="139">
        <f>SUM(Q28:Q33)</f>
        <v>0</v>
      </c>
      <c r="R34" s="149"/>
      <c r="S34" s="154"/>
      <c r="T34" s="163"/>
      <c r="U34" s="178"/>
    </row>
    <row r="35" spans="2:22" ht="24" customHeight="1">
      <c r="B35" s="12"/>
      <c r="C35" s="29"/>
      <c r="D35" s="45"/>
      <c r="E35" s="45"/>
      <c r="F35" s="45"/>
      <c r="G35" s="45"/>
      <c r="H35" s="45"/>
      <c r="I35" s="45"/>
      <c r="J35" s="45"/>
      <c r="K35" s="45"/>
      <c r="L35" s="45"/>
      <c r="M35" s="45"/>
      <c r="N35" s="45"/>
      <c r="O35" s="45"/>
      <c r="P35" s="128"/>
      <c r="Q35" s="140"/>
      <c r="R35" s="45"/>
      <c r="S35" s="155"/>
      <c r="T35" s="160"/>
      <c r="U35" s="179"/>
    </row>
    <row r="36" spans="2:22" ht="24" customHeight="1">
      <c r="B36" s="13"/>
      <c r="C36" s="30"/>
      <c r="D36" s="46" t="s">
        <v>30</v>
      </c>
      <c r="E36" s="46"/>
      <c r="F36" s="61" t="s">
        <v>29</v>
      </c>
      <c r="G36" s="66"/>
      <c r="H36" s="72" t="s">
        <v>31</v>
      </c>
      <c r="I36" s="66"/>
      <c r="J36" s="35"/>
      <c r="K36" s="35"/>
      <c r="L36" s="35"/>
      <c r="M36" s="35"/>
      <c r="N36" s="35"/>
      <c r="O36" s="118"/>
      <c r="P36" s="118"/>
      <c r="Q36" s="61"/>
      <c r="R36" s="66"/>
      <c r="S36" s="72"/>
      <c r="T36" s="164"/>
      <c r="U36" s="180"/>
    </row>
    <row r="37" spans="2:22" ht="24" customHeight="1">
      <c r="B37" s="19" t="s">
        <v>6</v>
      </c>
      <c r="C37" s="31" t="s">
        <v>44</v>
      </c>
      <c r="D37" s="47" t="e">
        <f>+U28</f>
        <v>#DIV/0!</v>
      </c>
      <c r="E37" s="57" t="s">
        <v>25</v>
      </c>
      <c r="F37" s="62" t="s">
        <v>41</v>
      </c>
      <c r="G37" s="67" t="s">
        <v>33</v>
      </c>
      <c r="H37" s="76" t="e">
        <f>ROUNDUP(+D37/4,1)</f>
        <v>#DIV/0!</v>
      </c>
      <c r="I37" s="87" t="s">
        <v>34</v>
      </c>
      <c r="J37" s="61"/>
      <c r="K37" s="2"/>
      <c r="L37" s="2"/>
      <c r="M37" s="107"/>
      <c r="N37" s="94"/>
      <c r="O37" s="119"/>
      <c r="P37" s="99"/>
      <c r="Q37" s="143"/>
      <c r="R37" s="94"/>
      <c r="S37" s="128"/>
      <c r="T37" s="94"/>
      <c r="U37" s="181"/>
    </row>
    <row r="38" spans="2:22" ht="24" customHeight="1">
      <c r="B38" s="20"/>
      <c r="C38" s="32" t="s">
        <v>45</v>
      </c>
      <c r="D38" s="48" t="e">
        <f>+U28</f>
        <v>#DIV/0!</v>
      </c>
      <c r="E38" s="58" t="s">
        <v>25</v>
      </c>
      <c r="F38" s="63" t="s">
        <v>27</v>
      </c>
      <c r="G38" s="68" t="s">
        <v>33</v>
      </c>
      <c r="H38" s="77" t="e">
        <f>ROUNDUP(+D38/5,1)</f>
        <v>#DIV/0!</v>
      </c>
      <c r="I38" s="88" t="s">
        <v>34</v>
      </c>
      <c r="J38" s="94"/>
      <c r="K38" s="2"/>
      <c r="L38" s="2"/>
      <c r="M38" s="107"/>
      <c r="N38" s="94"/>
      <c r="O38" s="120"/>
      <c r="P38" s="99"/>
      <c r="Q38" s="143"/>
      <c r="R38" s="94"/>
      <c r="S38" s="128"/>
      <c r="T38" s="94"/>
      <c r="U38" s="181"/>
    </row>
    <row r="39" spans="2:22" ht="24" customHeight="1">
      <c r="B39" s="20"/>
      <c r="C39" s="36" t="s">
        <v>56</v>
      </c>
      <c r="D39" s="48" t="e">
        <f>+U28</f>
        <v>#DIV/0!</v>
      </c>
      <c r="E39" s="58" t="s">
        <v>25</v>
      </c>
      <c r="F39" s="63" t="s">
        <v>46</v>
      </c>
      <c r="G39" s="68" t="s">
        <v>33</v>
      </c>
      <c r="H39" s="77" t="e">
        <f>ROUNDUP(+D39/6,1)</f>
        <v>#DIV/0!</v>
      </c>
      <c r="I39" s="88" t="s">
        <v>34</v>
      </c>
      <c r="J39" s="61"/>
      <c r="K39" s="2"/>
      <c r="L39" s="2"/>
      <c r="M39" s="107"/>
      <c r="N39" s="94"/>
      <c r="O39" s="120"/>
      <c r="P39" s="99"/>
      <c r="Q39" s="143"/>
      <c r="R39" s="94"/>
      <c r="S39" s="128"/>
      <c r="T39" s="171"/>
      <c r="U39" s="181"/>
    </row>
    <row r="40" spans="2:22" ht="24" customHeight="1">
      <c r="B40" s="21"/>
      <c r="C40" s="33" t="s">
        <v>63</v>
      </c>
      <c r="D40" s="50" t="e">
        <f>+U28</f>
        <v>#DIV/0!</v>
      </c>
      <c r="E40" s="60" t="s">
        <v>25</v>
      </c>
      <c r="F40" s="65" t="s">
        <v>62</v>
      </c>
      <c r="G40" s="70" t="s">
        <v>33</v>
      </c>
      <c r="H40" s="78" t="e">
        <f>ROUNDUP(+D40/10,1)</f>
        <v>#DIV/0!</v>
      </c>
      <c r="I40" s="90" t="s">
        <v>34</v>
      </c>
      <c r="J40" s="95" t="s">
        <v>52</v>
      </c>
      <c r="K40" s="99" t="s">
        <v>64</v>
      </c>
      <c r="L40" s="99"/>
      <c r="M40" s="99"/>
      <c r="N40" s="99"/>
      <c r="O40" s="99"/>
      <c r="P40" s="99"/>
      <c r="Q40" s="99"/>
      <c r="R40" s="99"/>
      <c r="S40" s="99"/>
      <c r="T40" s="99"/>
      <c r="U40" s="99"/>
    </row>
    <row r="41" spans="2:22" ht="24" customHeight="1">
      <c r="B41" s="15"/>
      <c r="C41" s="15"/>
      <c r="D41" s="15"/>
      <c r="E41" s="15"/>
      <c r="F41" s="15"/>
      <c r="G41" s="15"/>
      <c r="H41" s="15"/>
      <c r="I41" s="15"/>
      <c r="J41" s="15"/>
      <c r="K41" s="2"/>
      <c r="L41" s="2"/>
      <c r="M41" s="2"/>
      <c r="N41" s="2"/>
      <c r="O41" s="2"/>
      <c r="P41" s="2"/>
      <c r="Q41" s="2"/>
      <c r="R41" s="2"/>
      <c r="S41" s="128"/>
      <c r="T41" s="94"/>
      <c r="U41" s="181"/>
    </row>
    <row r="42" spans="2:22" ht="24" customHeight="1">
      <c r="B42" s="15"/>
      <c r="C42" s="15"/>
      <c r="D42" s="15"/>
      <c r="E42" s="15"/>
      <c r="F42" s="15"/>
      <c r="G42" s="15"/>
      <c r="H42" s="15"/>
      <c r="I42" s="15"/>
      <c r="J42" s="15"/>
      <c r="K42" s="15"/>
      <c r="L42" s="61"/>
      <c r="M42" s="61"/>
      <c r="N42" s="61"/>
      <c r="O42" s="61"/>
      <c r="P42" s="94"/>
      <c r="Q42" s="61"/>
      <c r="R42" s="66"/>
      <c r="S42" s="160"/>
      <c r="T42" s="169"/>
      <c r="U42" s="181"/>
    </row>
  </sheetData>
  <mergeCells count="25">
    <mergeCell ref="P1:Q1"/>
    <mergeCell ref="R1:U1"/>
    <mergeCell ref="P5:Q5"/>
    <mergeCell ref="P6:Q6"/>
    <mergeCell ref="D15:E15"/>
    <mergeCell ref="N15:P15"/>
    <mergeCell ref="K20:R20"/>
    <mergeCell ref="P26:Q26"/>
    <mergeCell ref="P27:Q27"/>
    <mergeCell ref="D36:E36"/>
    <mergeCell ref="O36:P36"/>
    <mergeCell ref="K40:U40"/>
    <mergeCell ref="B5:C6"/>
    <mergeCell ref="B16:B18"/>
    <mergeCell ref="K16:L19"/>
    <mergeCell ref="M16:M19"/>
    <mergeCell ref="B26:C27"/>
    <mergeCell ref="B37:B40"/>
    <mergeCell ref="B7:B13"/>
    <mergeCell ref="S7:S13"/>
    <mergeCell ref="U7:U13"/>
    <mergeCell ref="A8:A25"/>
    <mergeCell ref="B28:B34"/>
    <mergeCell ref="S28:S34"/>
    <mergeCell ref="U28:U34"/>
  </mergeCells>
  <phoneticPr fontId="2"/>
  <pageMargins left="0.25" right="0.25" top="0.75" bottom="0.75" header="0.3" footer="0.3"/>
  <pageSetup paperSize="9" scale="53"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共同生活介護</vt:lpstr>
    </vt:vector>
  </TitlesOfParts>
  <LinksUpToDate>false</LinksUpToDate>
  <SharedDoc>false</SharedDoc>
  <HyperlinksChanged>false</HyperlinksChanged>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HOSTNAME</dc:creator>
  <cp:lastModifiedBy>鹿庭　拓巳(手動)</cp:lastModifiedBy>
  <cp:lastPrinted>2019-04-19T03:11:46Z</cp:lastPrinted>
  <dcterms:created xsi:type="dcterms:W3CDTF">2014-12-26T02:58:06Z</dcterms:created>
  <dcterms:modified xsi:type="dcterms:W3CDTF">2022-03-25T05:15:14Z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2022-03-25T05:15:14Z</vt:filetime>
  </property>
</Properties>
</file>