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010" windowHeight="10140"/>
  </bookViews>
  <sheets>
    <sheet name="人口密度戸数算出表（審査指導課作成分）" sheetId="1" r:id="rId1"/>
    <sheet name="Sheet2" sheetId="2" r:id="rId2"/>
    <sheet name="Sheet3" sheetId="3" r:id="rId3"/>
  </sheets>
  <definedNames>
    <definedName name="_xlnm.Print_Area" localSheetId="0">'人口密度戸数算出表（審査指導課作成分）'!$A$1:$K$44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<sst xmlns="http://schemas.openxmlformats.org/spreadsheetml/2006/main" xmlns:r="http://schemas.openxmlformats.org/officeDocument/2006/relationships" count="42" uniqueCount="42">
  <si>
    <t>その他</t>
    <rPh sb="2" eb="3">
      <t>た</t>
    </rPh>
    <phoneticPr fontId="1" type="Hiragana"/>
  </si>
  <si>
    <t>商業</t>
    <rPh sb="0" eb="2">
      <t>しょうぎょう</t>
    </rPh>
    <phoneticPr fontId="1" type="Hiragana"/>
  </si>
  <si>
    <t>第一種及び第二種中高層</t>
  </si>
  <si>
    <t>タイプ</t>
  </si>
  <si>
    <t>近隣商業（高度利用・付表２）</t>
    <rPh sb="0" eb="2">
      <t>きんりん</t>
    </rPh>
    <rPh sb="2" eb="4">
      <t>しょうぎょう</t>
    </rPh>
    <phoneticPr fontId="1" type="Hiragana"/>
  </si>
  <si>
    <t>用途地域（１６戸未満）</t>
  </si>
  <si>
    <t>第一種及び第二種中高層</t>
    <rPh sb="0" eb="3">
      <t>だいいっしゅ</t>
    </rPh>
    <rPh sb="3" eb="4">
      <t>およ</t>
    </rPh>
    <rPh sb="5" eb="8">
      <t>だいにしゅ</t>
    </rPh>
    <rPh sb="8" eb="11">
      <t>ちゅうこうそう</t>
    </rPh>
    <phoneticPr fontId="1" type="Hiragana"/>
  </si>
  <si>
    <t>合計</t>
    <rPh sb="0" eb="2">
      <t>ごうけい</t>
    </rPh>
    <phoneticPr fontId="1" type="Hiragana"/>
  </si>
  <si>
    <t>計画可能戸数</t>
  </si>
  <si>
    <t>列2</t>
  </si>
  <si>
    <t>単身者（人・室）</t>
  </si>
  <si>
    <t>第一種及び第二住居、準住居（高度利用・付表２）</t>
  </si>
  <si>
    <t>第一種及び第二住居、準住居</t>
    <rPh sb="0" eb="1">
      <t>だい</t>
    </rPh>
    <rPh sb="1" eb="2">
      <t>1</t>
    </rPh>
    <rPh sb="2" eb="3">
      <t>たね</t>
    </rPh>
    <rPh sb="3" eb="4">
      <t>およ</t>
    </rPh>
    <rPh sb="5" eb="6">
      <t>だい</t>
    </rPh>
    <rPh sb="6" eb="7">
      <t>2</t>
    </rPh>
    <rPh sb="7" eb="9">
      <t>じゅうきょ</t>
    </rPh>
    <rPh sb="10" eb="11">
      <t>じゅん</t>
    </rPh>
    <rPh sb="11" eb="13">
      <t>じゅうきょ</t>
    </rPh>
    <phoneticPr fontId="1" type="Hiragana"/>
  </si>
  <si>
    <t>第一種及び第二住居、準住居</t>
  </si>
  <si>
    <t>商業（高度利用・付表２）</t>
    <rPh sb="0" eb="2">
      <t>しょうぎょう</t>
    </rPh>
    <phoneticPr fontId="1" type="Hiragana"/>
  </si>
  <si>
    <t>※重層集合住宅とは、集合住宅のうち、住戸が上下に重なり合う形状のものをいい、それ以外の長屋・メゾネット式住宅を非重層集合住宅と分類している。</t>
    <rPh sb="40" eb="42">
      <t>いがい</t>
    </rPh>
    <rPh sb="43" eb="45">
      <t>ながや</t>
    </rPh>
    <rPh sb="51" eb="52">
      <t>しき</t>
    </rPh>
    <rPh sb="52" eb="54">
      <t>じゅうたく</t>
    </rPh>
    <rPh sb="55" eb="56">
      <t>ひ</t>
    </rPh>
    <rPh sb="56" eb="58">
      <t>じゅうそう</t>
    </rPh>
    <rPh sb="58" eb="60">
      <t>しゅうごう</t>
    </rPh>
    <rPh sb="60" eb="62">
      <t>じゅうたく</t>
    </rPh>
    <rPh sb="63" eb="65">
      <t>ぶんるい</t>
    </rPh>
    <phoneticPr fontId="1" type="Hiragana"/>
  </si>
  <si>
    <t>※計画地が区画整理事業及び地区計画に該当する場合は、①を算出する前に緩和基準について、条例規則別表下の備考を確認してください。</t>
    <rPh sb="1" eb="4">
      <t>けいかくち</t>
    </rPh>
    <rPh sb="5" eb="7">
      <t>くかく</t>
    </rPh>
    <rPh sb="7" eb="9">
      <t>せいり</t>
    </rPh>
    <rPh sb="9" eb="11">
      <t>じぎょう</t>
    </rPh>
    <rPh sb="11" eb="12">
      <t>およ</t>
    </rPh>
    <rPh sb="13" eb="15">
      <t>ちく</t>
    </rPh>
    <rPh sb="15" eb="17">
      <t>けいかく</t>
    </rPh>
    <rPh sb="18" eb="20">
      <t>がいとう</t>
    </rPh>
    <rPh sb="22" eb="24">
      <t>ばあい</t>
    </rPh>
    <rPh sb="28" eb="30">
      <t>さんしゅつ</t>
    </rPh>
    <rPh sb="32" eb="33">
      <t>まえ</t>
    </rPh>
    <rPh sb="34" eb="36">
      <t>かんわ</t>
    </rPh>
    <rPh sb="36" eb="38">
      <t>きじゅん</t>
    </rPh>
    <rPh sb="43" eb="45">
      <t>じょうれい</t>
    </rPh>
    <rPh sb="45" eb="47">
      <t>きそく</t>
    </rPh>
    <rPh sb="47" eb="49">
      <t>べっぴょう</t>
    </rPh>
    <rPh sb="49" eb="50">
      <t>した</t>
    </rPh>
    <rPh sb="51" eb="53">
      <t>びこう</t>
    </rPh>
    <rPh sb="54" eb="56">
      <t>かくにん</t>
    </rPh>
    <phoneticPr fontId="1" type="Hiragana"/>
  </si>
  <si>
    <t>第一種及び第二種低層住居</t>
    <rPh sb="0" eb="3">
      <t>だいいっしゅ</t>
    </rPh>
    <rPh sb="3" eb="4">
      <t>およ</t>
    </rPh>
    <rPh sb="5" eb="8">
      <t>だいにしゅ</t>
    </rPh>
    <rPh sb="8" eb="10">
      <t>ていそう</t>
    </rPh>
    <rPh sb="10" eb="12">
      <t>じゅうきょ</t>
    </rPh>
    <phoneticPr fontId="1" type="Hiragana"/>
  </si>
  <si>
    <t>非重層</t>
    <rPh sb="0" eb="1">
      <t>ひ</t>
    </rPh>
    <rPh sb="1" eb="3">
      <t>じゅうそう</t>
    </rPh>
    <phoneticPr fontId="1" type="Hiragana"/>
  </si>
  <si>
    <t>箕面市まちづくり推進条例施行規則第４条　計画人口に関する事項（別表第１）及び住宅敷地の規模に関する事項（別表第２）の戸数算出方法</t>
    <rPh sb="0" eb="3">
      <t>みのおし</t>
    </rPh>
    <rPh sb="8" eb="10">
      <t>すいしん</t>
    </rPh>
    <rPh sb="10" eb="12">
      <t>じょうれい</t>
    </rPh>
    <rPh sb="12" eb="14">
      <t>せこう</t>
    </rPh>
    <rPh sb="14" eb="16">
      <t>きそく</t>
    </rPh>
    <rPh sb="16" eb="17">
      <t>だい</t>
    </rPh>
    <rPh sb="18" eb="19">
      <t>じょう</t>
    </rPh>
    <rPh sb="20" eb="22">
      <t>けいかく</t>
    </rPh>
    <rPh sb="22" eb="24">
      <t>じんこう</t>
    </rPh>
    <rPh sb="25" eb="26">
      <t>かん</t>
    </rPh>
    <rPh sb="28" eb="30">
      <t>じこう</t>
    </rPh>
    <rPh sb="31" eb="33">
      <t>べっぴょう</t>
    </rPh>
    <rPh sb="33" eb="34">
      <t>だい</t>
    </rPh>
    <rPh sb="36" eb="37">
      <t>およ</t>
    </rPh>
    <rPh sb="38" eb="40">
      <t>じゅうたく</t>
    </rPh>
    <rPh sb="40" eb="42">
      <t>しきち</t>
    </rPh>
    <rPh sb="43" eb="45">
      <t>きぼ</t>
    </rPh>
    <rPh sb="46" eb="47">
      <t>かん</t>
    </rPh>
    <rPh sb="49" eb="51">
      <t>じこう</t>
    </rPh>
    <rPh sb="52" eb="54">
      <t>べっぴょう</t>
    </rPh>
    <rPh sb="54" eb="55">
      <t>だい</t>
    </rPh>
    <rPh sb="58" eb="60">
      <t>こすう</t>
    </rPh>
    <rPh sb="60" eb="62">
      <t>さんしゅつ</t>
    </rPh>
    <rPh sb="62" eb="64">
      <t>ほうほう</t>
    </rPh>
    <phoneticPr fontId="1" type="Hiragana"/>
  </si>
  <si>
    <t>人口密度（人/ha）</t>
  </si>
  <si>
    <t>敷地面積（㎡）</t>
  </si>
  <si>
    <t>①集合住宅（共同住宅、長屋、寄宿舎、下宿、老人ホーム等）を検討される場合は、まず別表第２の２集合住宅の敷地規模から戸数を算出する。</t>
    <rPh sb="1" eb="3">
      <t>しゅうごう</t>
    </rPh>
    <rPh sb="3" eb="5">
      <t>じゅうたく</t>
    </rPh>
    <rPh sb="6" eb="8">
      <t>きょうどう</t>
    </rPh>
    <rPh sb="8" eb="10">
      <t>じゅうたく</t>
    </rPh>
    <rPh sb="11" eb="13">
      <t>ながや</t>
    </rPh>
    <rPh sb="14" eb="17">
      <t>きしゅくしゃ</t>
    </rPh>
    <rPh sb="18" eb="20">
      <t>げしゅく</t>
    </rPh>
    <rPh sb="21" eb="23">
      <t>ろうじん</t>
    </rPh>
    <rPh sb="26" eb="27">
      <t>とう</t>
    </rPh>
    <rPh sb="29" eb="31">
      <t>けんとう</t>
    </rPh>
    <rPh sb="34" eb="36">
      <t>ばあい</t>
    </rPh>
    <rPh sb="40" eb="42">
      <t>べっぴょう</t>
    </rPh>
    <rPh sb="42" eb="43">
      <t>だい</t>
    </rPh>
    <rPh sb="46" eb="48">
      <t>しゅうごう</t>
    </rPh>
    <rPh sb="48" eb="50">
      <t>じゅうたく</t>
    </rPh>
    <rPh sb="51" eb="53">
      <t>しきち</t>
    </rPh>
    <rPh sb="53" eb="55">
      <t>きぼ</t>
    </rPh>
    <rPh sb="57" eb="59">
      <t>こすう</t>
    </rPh>
    <rPh sb="60" eb="62">
      <t>さんしゅつ</t>
    </rPh>
    <phoneticPr fontId="1" type="Hiragana"/>
  </si>
  <si>
    <t>敷地面積（ha）</t>
  </si>
  <si>
    <t>用途地域別戸当たり必要敷地面積(㎡/戸)</t>
  </si>
  <si>
    <t>建設行為面積による加重平均戸当たり必要敷地面積(㎡/戸)</t>
  </si>
  <si>
    <t>第一種及び第二種低層住居</t>
  </si>
  <si>
    <t>第一種及び第二種低層住居（高度利用・付表２）</t>
    <rPh sb="13" eb="15">
      <t>こうど</t>
    </rPh>
    <rPh sb="15" eb="17">
      <t>りよう</t>
    </rPh>
    <rPh sb="18" eb="20">
      <t>ふひょう</t>
    </rPh>
    <phoneticPr fontId="1" type="Hiragana"/>
  </si>
  <si>
    <t>第一種及び第二種中高層（高度利用・付表２）</t>
  </si>
  <si>
    <t>近隣商業</t>
    <rPh sb="0" eb="2">
      <t>きんりん</t>
    </rPh>
    <rPh sb="2" eb="4">
      <t>しょうぎょう</t>
    </rPh>
    <phoneticPr fontId="1" type="Hiragana"/>
  </si>
  <si>
    <t>重層</t>
    <rPh sb="0" eb="2">
      <t>じゅうそう</t>
    </rPh>
    <phoneticPr fontId="1" type="Hiragana"/>
  </si>
  <si>
    <t>建設行為面積による加重平均人口密度（人/ha）</t>
  </si>
  <si>
    <t>計画可能人数（人・室）</t>
  </si>
  <si>
    <t>用途地域（１６戸以上）</t>
  </si>
  <si>
    <t>列1</t>
  </si>
  <si>
    <t>列3</t>
  </si>
  <si>
    <t>※区画整理事業の公共減歩率については、こちらをご確認ください。</t>
    <rPh sb="1" eb="3">
      <t>くかく</t>
    </rPh>
    <rPh sb="3" eb="5">
      <t>せいり</t>
    </rPh>
    <rPh sb="5" eb="7">
      <t>じぎょう</t>
    </rPh>
    <rPh sb="8" eb="10">
      <t>こうきょう</t>
    </rPh>
    <rPh sb="10" eb="12">
      <t>げんぶ</t>
    </rPh>
    <rPh sb="12" eb="13">
      <t>りつ</t>
    </rPh>
    <rPh sb="24" eb="26">
      <t>かくにん</t>
    </rPh>
    <phoneticPr fontId="1" type="Hiragana"/>
  </si>
  <si>
    <t>別表第２の２　集合住宅</t>
    <rPh sb="0" eb="2">
      <t>べっぴょう</t>
    </rPh>
    <rPh sb="2" eb="3">
      <t>だい</t>
    </rPh>
    <rPh sb="7" eb="9">
      <t>しゅうごう</t>
    </rPh>
    <rPh sb="9" eb="11">
      <t>じゅうたく</t>
    </rPh>
    <phoneticPr fontId="1" type="Hiragana"/>
  </si>
  <si>
    <t>別表第１　計画人口</t>
    <rPh sb="0" eb="2">
      <t>べっぴょう</t>
    </rPh>
    <rPh sb="2" eb="3">
      <t>だい</t>
    </rPh>
    <rPh sb="5" eb="7">
      <t>けいかく</t>
    </rPh>
    <rPh sb="7" eb="9">
      <t>じんこう</t>
    </rPh>
    <phoneticPr fontId="1" type="Hiragana"/>
  </si>
  <si>
    <t>　別表第２の２で算出した結果、計画戸数が１６戸未満となれば、算出結果どおりの計画戸数及び室数が上限となる。計画戸数が１６戸以上になる場合は、②へ進む。</t>
    <rPh sb="1" eb="3">
      <t>べっぴょう</t>
    </rPh>
    <rPh sb="3" eb="4">
      <t>だい</t>
    </rPh>
    <rPh sb="8" eb="10">
      <t>さんしゅつ</t>
    </rPh>
    <rPh sb="12" eb="14">
      <t>けっか</t>
    </rPh>
    <rPh sb="15" eb="17">
      <t>けいかく</t>
    </rPh>
    <rPh sb="17" eb="19">
      <t>こすう</t>
    </rPh>
    <rPh sb="22" eb="23">
      <t>こ</t>
    </rPh>
    <rPh sb="23" eb="25">
      <t>みまん</t>
    </rPh>
    <rPh sb="30" eb="32">
      <t>さんしゅつ</t>
    </rPh>
    <rPh sb="32" eb="34">
      <t>けっか</t>
    </rPh>
    <rPh sb="38" eb="40">
      <t>けいかく</t>
    </rPh>
    <rPh sb="40" eb="42">
      <t>こすう</t>
    </rPh>
    <rPh sb="42" eb="43">
      <t>およ</t>
    </rPh>
    <rPh sb="44" eb="46">
      <t>しつすう</t>
    </rPh>
    <rPh sb="47" eb="49">
      <t>じょうげん</t>
    </rPh>
    <rPh sb="53" eb="55">
      <t>けいかく</t>
    </rPh>
    <rPh sb="55" eb="57">
      <t>こすう</t>
    </rPh>
    <rPh sb="60" eb="61">
      <t>こ</t>
    </rPh>
    <rPh sb="61" eb="63">
      <t>いじょう</t>
    </rPh>
    <rPh sb="66" eb="68">
      <t>ばあい</t>
    </rPh>
    <rPh sb="72" eb="73">
      <t>すす</t>
    </rPh>
    <phoneticPr fontId="1" type="Hiragana"/>
  </si>
  <si>
    <t>②計画戸数が16戸以上の算出になる場合は、別表第２の２の表ではなく、別表第１の表で算出し、敷地面積に対する計画人口を算出した後に計画戸数を算出することになります。</t>
    <rPh sb="1" eb="3">
      <t>けいかく</t>
    </rPh>
    <rPh sb="3" eb="5">
      <t>こすう</t>
    </rPh>
    <rPh sb="8" eb="9">
      <t>こ</t>
    </rPh>
    <rPh sb="9" eb="11">
      <t>いじょう</t>
    </rPh>
    <rPh sb="12" eb="14">
      <t>さんしゅつ</t>
    </rPh>
    <rPh sb="17" eb="19">
      <t>ばあい</t>
    </rPh>
    <rPh sb="21" eb="23">
      <t>べっぴょう</t>
    </rPh>
    <rPh sb="23" eb="24">
      <t>だい</t>
    </rPh>
    <rPh sb="28" eb="29">
      <t>ひょう</t>
    </rPh>
    <rPh sb="34" eb="36">
      <t>べっぴょう</t>
    </rPh>
    <rPh sb="36" eb="37">
      <t>だい</t>
    </rPh>
    <rPh sb="39" eb="40">
      <t>ひょう</t>
    </rPh>
    <rPh sb="41" eb="43">
      <t>さんしゅつ</t>
    </rPh>
    <rPh sb="45" eb="47">
      <t>しきち</t>
    </rPh>
    <rPh sb="47" eb="49">
      <t>めんせき</t>
    </rPh>
    <rPh sb="50" eb="51">
      <t>たい</t>
    </rPh>
    <rPh sb="53" eb="55">
      <t>けいかく</t>
    </rPh>
    <rPh sb="55" eb="57">
      <t>じんこう</t>
    </rPh>
    <rPh sb="58" eb="60">
      <t>さんしゅつ</t>
    </rPh>
    <rPh sb="62" eb="63">
      <t>のち</t>
    </rPh>
    <rPh sb="64" eb="66">
      <t>けいかく</t>
    </rPh>
    <rPh sb="66" eb="68">
      <t>こすう</t>
    </rPh>
    <rPh sb="69" eb="71">
      <t>さんしゅつ</t>
    </rPh>
    <phoneticPr fontId="1" type="Hiragana"/>
  </si>
  <si>
    <t>都市計画部審査指導課作成　人口密度戸数算出表（参考）</t>
    <rPh sb="0" eb="2">
      <t>とし</t>
    </rPh>
    <rPh sb="2" eb="5">
      <t>けいかくぶ</t>
    </rPh>
    <rPh sb="5" eb="7">
      <t>しんさ</t>
    </rPh>
    <rPh sb="7" eb="9">
      <t>しどう</t>
    </rPh>
    <rPh sb="9" eb="10">
      <t>か</t>
    </rPh>
    <rPh sb="10" eb="12">
      <t>さくせい</t>
    </rPh>
    <rPh sb="13" eb="15">
      <t>じんこう</t>
    </rPh>
    <rPh sb="15" eb="17">
      <t>みつど</t>
    </rPh>
    <rPh sb="17" eb="18">
      <t>こ</t>
    </rPh>
    <rPh sb="18" eb="19">
      <t>すう</t>
    </rPh>
    <rPh sb="19" eb="21">
      <t>さんしゅつ</t>
    </rPh>
    <rPh sb="21" eb="22">
      <t>ひょう</t>
    </rPh>
    <rPh sb="23" eb="25">
      <t>さんこう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</si>
</sst>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sz val="12"/>
      <color theme="1"/>
      <name val="BIZ UDPゴシック"/>
      <family val="3"/>
    </font>
    <font>
      <sz val="16"/>
      <color theme="1"/>
      <name val="ＭＳ Ｐ明朝"/>
      <family val="1"/>
    </font>
    <font>
      <b/>
      <sz val="16"/>
      <color theme="0"/>
      <name val="ＭＳ Ｐ明朝"/>
    </font>
    <font>
      <u/>
      <sz val="11"/>
      <color indexed="12"/>
      <name val="游ゴシック"/>
      <family val="3"/>
      <scheme val="minor"/>
    </font>
    <font>
      <u/>
      <sz val="16"/>
      <color indexed="12"/>
      <name val="ＭＳ Ｐ明朝"/>
      <family val="1"/>
    </font>
    <font>
      <sz val="16"/>
      <color auto="1"/>
      <name val="ＭＳ Ｐ明朝"/>
    </font>
    <font>
      <b/>
      <sz val="16"/>
      <color theme="1"/>
      <name val="ＭＳ Ｐ明朝"/>
      <family val="1"/>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Border="1" applyAlignment="1">
      <alignment vertical="center" wrapText="1"/>
    </xf>
    <xf numFmtId="0" fontId="6" fillId="0" borderId="0" xfId="1" applyFont="1" applyBorder="1">
      <alignment vertical="center"/>
    </xf>
    <xf numFmtId="0" fontId="7" fillId="2" borderId="0" xfId="0" applyFont="1" applyFill="1">
      <alignment vertical="center"/>
    </xf>
    <xf numFmtId="0" fontId="3" fillId="2" borderId="0" xfId="0" applyFont="1" applyFill="1" applyProtection="1">
      <alignment vertical="center"/>
      <protection locked="0"/>
    </xf>
    <xf numFmtId="0" fontId="3" fillId="2" borderId="0" xfId="0" applyFont="1" applyFill="1" applyProtection="1">
      <alignment vertical="center"/>
    </xf>
    <xf numFmtId="0" fontId="8" fillId="0" borderId="0" xfId="0" applyFont="1" applyBorder="1" applyAlignment="1">
      <alignment horizontal="right" vertical="center"/>
    </xf>
  </cellXfs>
  <cellStyles count="2">
    <cellStyle name="標準" xfId="0" builtinId="0"/>
    <cellStyle name="ハイパーリンク" xfId="1" builtinId="8"/>
  </cellStyles>
  <dxfs count="22">
    <dxf>
      <font>
        <name val="ＭＳ Ｐ明朝"/>
        <sz val="16"/>
      </font>
    </dxf>
    <dxf>
      <font>
        <name val="ＭＳ Ｐ明朝"/>
        <sz val="16"/>
      </font>
    </dxf>
    <dxf>
      <font>
        <name val="ＭＳ Ｐ明朝"/>
        <sz val="16"/>
      </font>
    </dxf>
    <dxf>
      <font>
        <name val="ＭＳ Ｐ明朝"/>
        <sz val="16"/>
      </font>
    </dxf>
    <dxf>
      <font>
        <name val="ＭＳ Ｐ明朝"/>
        <sz val="16"/>
      </font>
    </dxf>
    <dxf>
      <font>
        <name val="ＭＳ Ｐ明朝"/>
        <sz val="16"/>
      </font>
      <fill>
        <patternFill patternType="solid">
          <bgColor rgb="FFFFFF00"/>
        </patternFill>
      </fill>
      <protection locked="0" hidden="0"/>
    </dxf>
    <dxf>
      <font>
        <name val="ＭＳ Ｐ明朝"/>
        <sz val="16"/>
      </font>
    </dxf>
    <dxf>
      <font>
        <name val="ＭＳ Ｐ明朝"/>
        <sz val="16"/>
      </font>
    </dxf>
    <dxf>
      <font>
        <name val="ＭＳ Ｐ明朝"/>
        <sz val="16"/>
      </font>
    </dxf>
    <dxf>
      <font>
        <name val="ＭＳ Ｐ明朝"/>
        <sz val="16"/>
      </font>
    </dxf>
    <dxf>
      <font>
        <name val="ＭＳ Ｐ明朝"/>
        <sz val="16"/>
      </font>
    </dxf>
    <dxf>
      <font>
        <name val="ＭＳ Ｐ明朝"/>
        <sz val="16"/>
      </font>
    </dxf>
    <dxf>
      <font>
        <name val="ＭＳ Ｐ明朝"/>
        <sz val="16"/>
      </font>
    </dxf>
    <dxf>
      <font>
        <name val="ＭＳ Ｐ明朝"/>
        <sz val="16"/>
      </font>
    </dxf>
    <dxf>
      <font>
        <name val="ＭＳ Ｐ明朝"/>
        <sz val="16"/>
      </font>
    </dxf>
    <dxf>
      <font>
        <name val="ＭＳ Ｐ明朝"/>
        <sz val="16"/>
      </font>
    </dxf>
    <dxf>
      <font>
        <name val="ＭＳ Ｐ明朝"/>
        <sz val="16"/>
      </font>
      <fill>
        <patternFill patternType="solid">
          <bgColor rgb="FFFFFF00"/>
        </patternFill>
      </fill>
      <protection locked="0" hidden="0"/>
    </dxf>
    <dxf>
      <font>
        <name val="ＭＳ Ｐ明朝"/>
        <sz val="16"/>
      </font>
    </dxf>
    <dxf>
      <font>
        <name val="ＭＳ Ｐ明朝"/>
        <sz val="16"/>
      </font>
    </dxf>
    <dxf>
      <font>
        <name val="ＭＳ Ｐ明朝"/>
        <sz val="16"/>
      </font>
    </dxf>
    <dxf>
      <font>
        <name val="ＭＳ Ｐ明朝"/>
        <sz val="16"/>
      </font>
    </dxf>
    <dxf>
      <font>
        <name val="ＭＳ Ｐ明朝"/>
        <sz val="16"/>
      </font>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2421255</xdr:colOff>
      <xdr:row>8</xdr:row>
      <xdr:rowOff>49530</xdr:rowOff>
    </xdr:from>
    <xdr:to xmlns:xdr="http://schemas.openxmlformats.org/drawingml/2006/spreadsheetDrawing">
      <xdr:col>9</xdr:col>
      <xdr:colOff>1321435</xdr:colOff>
      <xdr:row>10</xdr:row>
      <xdr:rowOff>35560</xdr:rowOff>
    </xdr:to>
    <xdr:sp macro="" textlink="">
      <xdr:nvSpPr>
        <xdr:cNvPr id="2" name="図形 58"/>
        <xdr:cNvSpPr/>
      </xdr:nvSpPr>
      <xdr:spPr>
        <a:xfrm>
          <a:off x="6782435" y="2497455"/>
          <a:ext cx="11591290" cy="462280"/>
        </a:xfrm>
        <a:prstGeom prst="wedgeRectCallout">
          <a:avLst>
            <a:gd name="adj1" fmla="val -36550"/>
            <a:gd name="adj2" fmla="val 129295"/>
          </a:avLst>
        </a:prstGeom>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ja-JP" altLang="en-US" sz="1400">
              <a:solidFill>
                <a:srgbClr val="FF0000"/>
              </a:solidFill>
              <a:latin typeface="ＭＳ Ｐ明朝"/>
              <a:ea typeface="ＭＳ Ｐ明朝"/>
            </a:rPr>
            <a:t>敷地面積を黄色の列に記入してください。区画整理事業区域の緩和は、記入する前に公共減歩率分を増やした面積にしてから記入してください。</a:t>
          </a:r>
          <a:endParaRPr kumimoji="1" lang="ja-JP" altLang="en-US" sz="1400">
            <a:solidFill>
              <a:srgbClr val="FF0000"/>
            </a:solidFill>
            <a:latin typeface="ＭＳ Ｐ明朝"/>
            <a:ea typeface="ＭＳ Ｐ明朝"/>
          </a:endParaRPr>
        </a:p>
      </xdr:txBody>
    </xdr:sp>
    <xdr:clientData/>
  </xdr:twoCellAnchor>
</xdr:wsDr>
</file>

<file path=xl/tables/table1.xml><?xml version="1.0" encoding="utf-8"?>
<table xmlns="http://schemas.openxmlformats.org/spreadsheetml/2006/main" id="6" name="テーブル6" displayName="テーブル6" ref="B13:J20" totalsRowShown="0" headerRowDxfId="21" dataDxfId="20">
  <autoFilter ref="B13:J20"/>
  <tableColumns count="9">
    <tableColumn id="1" name="タイプ" dataDxfId="19"/>
    <tableColumn id="2" name="用途地域（１６戸未満）" dataDxfId="18"/>
    <tableColumn id="3" name="用途地域別戸当たり必要敷地面積(㎡/戸)" dataDxfId="17"/>
    <tableColumn id="4" name="敷地面積（㎡）" dataDxfId="16"/>
    <tableColumn id="5" name="列2" dataDxfId="15"/>
    <tableColumn id="6" name="列3" dataDxfId="14"/>
    <tableColumn id="7" name="建設行為面積による加重平均戸当たり必要敷地面積(㎡/戸)" dataDxfId="13"/>
    <tableColumn id="8" name="計画可能戸数" dataDxfId="12"/>
    <tableColumn id="9" name="単身者（人・室）" dataDxfId="11"/>
  </tableColumns>
  <tableStyleInfo name="TableStyleMedium15" showFirstColumn="0" showLastColumn="0" showRowStripes="0" showColumnStripes="0"/>
</table>
</file>

<file path=xl/tables/table2.xml><?xml version="1.0" encoding="utf-8"?>
<table xmlns="http://schemas.openxmlformats.org/spreadsheetml/2006/main" id="7" name="テーブル7" displayName="テーブル7" ref="B24:J40" totalsRowShown="0" headerRowDxfId="10" dataDxfId="9">
  <autoFilter ref="B24:J40"/>
  <tableColumns count="9">
    <tableColumn id="1" name="タイプ" dataDxfId="8"/>
    <tableColumn id="2" name="用途地域（１６戸以上）" dataDxfId="7"/>
    <tableColumn id="3" name="人口密度（人/ha）" dataDxfId="6"/>
    <tableColumn id="4" name="敷地面積（㎡）" dataDxfId="5"/>
    <tableColumn id="5" name="敷地面積（ha）" dataDxfId="4"/>
    <tableColumn id="6" name="列1" dataDxfId="3"/>
    <tableColumn id="7" name="建設行為面積による加重平均人口密度（人/ha）" dataDxfId="2"/>
    <tableColumn id="8" name="計画可能人数（人・室）" dataDxfId="1"/>
    <tableColumn id="9" name="計画可能戸数" dataDxfId="0"/>
  </tableColumns>
  <tableStyleInfo name="TableStyleMedium15" showFirstColumn="0" showLastColumn="0" showRowStripes="0" showColumnStripes="0"/>
</table>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city.minoh.lg.jp/machi/kukakuseiri.html"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table" Target="../tables/table1.xml" /><Relationship Id="rId5" Type="http://schemas.openxmlformats.org/officeDocument/2006/relationships/table" Target="../tables/table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44"/>
  <sheetViews>
    <sheetView tabSelected="1" view="pageBreakPreview" zoomScale="55" zoomScaleNormal="85" zoomScaleSheetLayoutView="55" workbookViewId="0">
      <selection activeCell="E8" sqref="E8"/>
    </sheetView>
  </sheetViews>
  <sheetFormatPr defaultRowHeight="14.25"/>
  <cols>
    <col min="1" max="1" width="8.6640625" style="1" customWidth="1"/>
    <col min="2" max="2" width="8.33203125" style="1" customWidth="1"/>
    <col min="3" max="3" width="40.25" style="1" bestFit="1" customWidth="1"/>
    <col min="4" max="4" width="42.1640625" style="1" bestFit="1" customWidth="1"/>
    <col min="5" max="5" width="15.25" style="1" bestFit="1" customWidth="1"/>
    <col min="6" max="6" width="15.5" style="1" bestFit="1" customWidth="1"/>
    <col min="7" max="7" width="11.33203125" style="1" bestFit="1" customWidth="1"/>
    <col min="8" max="8" width="59.4140625" style="1" bestFit="1" customWidth="1"/>
    <col min="9" max="9" width="22.9140625" style="1" bestFit="1" customWidth="1"/>
    <col min="10" max="10" width="17.375" style="1" bestFit="1" customWidth="1"/>
    <col min="11" max="16384" width="8.6640625" style="1" customWidth="1"/>
  </cols>
  <sheetData>
    <row r="1" spans="1:11" ht="34.5" customHeight="1">
      <c r="H1" s="9" t="s">
        <v>41</v>
      </c>
      <c r="I1" s="9"/>
      <c r="J1" s="9"/>
      <c r="K1" s="9"/>
    </row>
    <row r="2" spans="1:11" ht="23.25" customHeight="1">
      <c r="A2" s="2"/>
      <c r="B2" s="2" t="s">
        <v>19</v>
      </c>
      <c r="C2" s="2"/>
      <c r="D2" s="2"/>
      <c r="E2" s="2"/>
      <c r="F2" s="2"/>
      <c r="G2" s="2"/>
      <c r="H2" s="2"/>
      <c r="I2" s="2"/>
      <c r="J2" s="2"/>
      <c r="K2" s="2"/>
    </row>
    <row r="3" spans="1:11" ht="23.25" customHeight="1">
      <c r="A3" s="2"/>
      <c r="B3" s="2"/>
      <c r="C3" s="2"/>
      <c r="D3" s="2"/>
      <c r="E3" s="2"/>
      <c r="F3" s="2"/>
      <c r="G3" s="2"/>
      <c r="H3" s="2"/>
      <c r="I3" s="2"/>
      <c r="J3" s="2"/>
      <c r="K3" s="2"/>
    </row>
    <row r="4" spans="1:11" ht="23.25" customHeight="1">
      <c r="A4" s="2"/>
      <c r="B4" s="2" t="s">
        <v>22</v>
      </c>
      <c r="C4" s="2"/>
      <c r="D4" s="2"/>
      <c r="E4" s="2"/>
      <c r="F4" s="2"/>
      <c r="G4" s="2"/>
      <c r="H4" s="2"/>
      <c r="I4" s="2"/>
      <c r="J4" s="2"/>
      <c r="K4" s="2"/>
    </row>
    <row r="5" spans="1:11" ht="23.25" customHeight="1">
      <c r="A5" s="2"/>
      <c r="B5" s="2" t="s">
        <v>39</v>
      </c>
      <c r="C5" s="2"/>
      <c r="D5" s="2"/>
      <c r="E5" s="2"/>
      <c r="F5" s="2"/>
      <c r="G5" s="2"/>
      <c r="H5" s="2"/>
      <c r="I5" s="2"/>
      <c r="J5" s="2"/>
      <c r="K5" s="2"/>
    </row>
    <row r="6" spans="1:11" ht="23.25" customHeight="1">
      <c r="A6" s="2"/>
      <c r="B6" s="2" t="s">
        <v>40</v>
      </c>
      <c r="C6" s="2"/>
      <c r="D6" s="2"/>
      <c r="E6" s="2"/>
      <c r="F6" s="2"/>
      <c r="G6" s="2"/>
      <c r="H6" s="2"/>
      <c r="I6" s="2"/>
      <c r="J6" s="2"/>
      <c r="K6" s="2"/>
    </row>
    <row r="7" spans="1:11" ht="23.25" customHeight="1">
      <c r="A7" s="2"/>
      <c r="B7" s="2" t="s">
        <v>16</v>
      </c>
      <c r="C7" s="2"/>
      <c r="D7" s="2"/>
      <c r="E7" s="2"/>
      <c r="F7" s="2"/>
      <c r="G7" s="2"/>
      <c r="H7" s="2"/>
      <c r="I7" s="2"/>
      <c r="J7" s="2"/>
      <c r="K7" s="2"/>
    </row>
    <row r="8" spans="1:11" ht="18.75">
      <c r="A8" s="2"/>
      <c r="B8" s="2"/>
      <c r="C8" s="2"/>
      <c r="D8" s="2"/>
      <c r="E8" s="2"/>
      <c r="F8" s="2"/>
      <c r="G8" s="2"/>
      <c r="H8" s="2"/>
      <c r="I8" s="2"/>
      <c r="J8" s="2"/>
      <c r="K8" s="2"/>
    </row>
    <row r="9" spans="1:11" ht="18.75">
      <c r="A9" s="2"/>
      <c r="B9" s="2"/>
      <c r="C9" s="2"/>
      <c r="D9" s="2"/>
      <c r="E9" s="2"/>
      <c r="F9" s="2"/>
      <c r="G9" s="2"/>
      <c r="H9" s="2"/>
      <c r="I9" s="2"/>
      <c r="J9" s="2"/>
      <c r="K9" s="2"/>
    </row>
    <row r="10" spans="1:11" ht="18.75">
      <c r="A10" s="2"/>
      <c r="B10" s="2"/>
      <c r="C10" s="2"/>
      <c r="D10" s="2"/>
      <c r="E10" s="2"/>
      <c r="F10" s="2"/>
      <c r="G10" s="2"/>
      <c r="H10" s="2"/>
      <c r="I10" s="2"/>
      <c r="J10" s="2"/>
      <c r="K10" s="2"/>
    </row>
    <row r="11" spans="1:11" ht="18.75">
      <c r="A11" s="2"/>
      <c r="B11" s="2"/>
      <c r="C11" s="2"/>
      <c r="D11" s="2"/>
      <c r="E11" s="2"/>
      <c r="F11" s="2"/>
      <c r="G11" s="2"/>
      <c r="H11" s="2"/>
      <c r="I11" s="2"/>
      <c r="J11" s="2"/>
      <c r="K11" s="2"/>
    </row>
    <row r="12" spans="1:11" ht="24.75" customHeight="1">
      <c r="A12" s="2"/>
      <c r="B12" s="2" t="s">
        <v>37</v>
      </c>
      <c r="C12" s="2"/>
      <c r="D12" s="2"/>
      <c r="E12" s="2"/>
      <c r="F12" s="2"/>
      <c r="G12" s="2"/>
      <c r="H12" s="2"/>
      <c r="I12" s="2"/>
      <c r="J12" s="2"/>
      <c r="K12" s="2"/>
    </row>
    <row r="13" spans="1:11" ht="19.5" customHeight="1">
      <c r="A13" s="2"/>
      <c r="B13" s="3" t="s">
        <v>3</v>
      </c>
      <c r="C13" s="2" t="s">
        <v>5</v>
      </c>
      <c r="D13" s="2" t="s">
        <v>24</v>
      </c>
      <c r="E13" s="6" t="s">
        <v>21</v>
      </c>
      <c r="F13" s="2" t="s">
        <v>9</v>
      </c>
      <c r="G13" s="2" t="s">
        <v>35</v>
      </c>
      <c r="H13" s="2" t="s">
        <v>25</v>
      </c>
      <c r="I13" s="2" t="s">
        <v>8</v>
      </c>
      <c r="J13" s="2" t="s">
        <v>10</v>
      </c>
      <c r="K13" s="2"/>
    </row>
    <row r="14" spans="1:11" ht="19.5" customHeight="1">
      <c r="A14" s="2"/>
      <c r="B14" s="2" t="s">
        <v>30</v>
      </c>
      <c r="C14" s="2" t="s">
        <v>17</v>
      </c>
      <c r="D14" s="2">
        <v>100</v>
      </c>
      <c r="E14" s="7">
        <v>0</v>
      </c>
      <c r="F14" s="2"/>
      <c r="G14" s="2">
        <f>SUMPRODUCT(D14:D19,E14:E19)</f>
        <v>0</v>
      </c>
      <c r="H14" s="2" t="e">
        <f>TRUNC(G14/E20)</f>
        <v>#DIV/0!</v>
      </c>
      <c r="I14" s="2" t="e">
        <f>E20/'人口密度戸数算出表（審査指導課作成分）'!$H14</f>
        <v>#DIV/0!</v>
      </c>
      <c r="J14" s="2" t="e">
        <f>TRUNC('人口密度戸数算出表（審査指導課作成分）'!$I14*3)</f>
        <v>#DIV/0!</v>
      </c>
      <c r="K14" s="2"/>
    </row>
    <row r="15" spans="1:11" ht="19.5" customHeight="1">
      <c r="A15" s="2"/>
      <c r="B15" s="2"/>
      <c r="C15" s="2" t="s">
        <v>6</v>
      </c>
      <c r="D15" s="2">
        <v>80</v>
      </c>
      <c r="E15" s="7">
        <v>0</v>
      </c>
      <c r="F15" s="2"/>
      <c r="G15" s="2"/>
      <c r="H15" s="2"/>
      <c r="I15" s="2"/>
      <c r="J15" s="2"/>
      <c r="K15" s="2"/>
    </row>
    <row r="16" spans="1:11" ht="19.5" customHeight="1">
      <c r="A16" s="2"/>
      <c r="B16" s="2"/>
      <c r="C16" s="2" t="s">
        <v>0</v>
      </c>
      <c r="D16" s="2">
        <v>60</v>
      </c>
      <c r="E16" s="7">
        <v>0</v>
      </c>
      <c r="F16" s="2"/>
      <c r="G16" s="2"/>
      <c r="H16" s="2"/>
      <c r="I16" s="2"/>
      <c r="J16" s="2"/>
      <c r="K16" s="2"/>
    </row>
    <row r="17" spans="1:11" ht="19.5" customHeight="1">
      <c r="A17" s="2"/>
      <c r="B17" s="2" t="s">
        <v>18</v>
      </c>
      <c r="C17" s="2" t="s">
        <v>26</v>
      </c>
      <c r="D17" s="2">
        <v>150</v>
      </c>
      <c r="E17" s="7">
        <v>0</v>
      </c>
      <c r="F17" s="2"/>
      <c r="G17" s="2"/>
      <c r="H17" s="2"/>
      <c r="I17" s="2"/>
      <c r="J17" s="2"/>
      <c r="K17" s="2"/>
    </row>
    <row r="18" spans="1:11" ht="19.5" customHeight="1">
      <c r="A18" s="2"/>
      <c r="B18" s="2"/>
      <c r="C18" s="2" t="s">
        <v>2</v>
      </c>
      <c r="D18" s="2">
        <v>100</v>
      </c>
      <c r="E18" s="7">
        <v>0</v>
      </c>
      <c r="F18" s="2"/>
      <c r="G18" s="2"/>
      <c r="H18" s="2"/>
      <c r="I18" s="2"/>
      <c r="J18" s="2"/>
      <c r="K18" s="2"/>
    </row>
    <row r="19" spans="1:11" ht="19.5" customHeight="1">
      <c r="A19" s="2"/>
      <c r="B19" s="2"/>
      <c r="C19" s="2" t="s">
        <v>0</v>
      </c>
      <c r="D19" s="2">
        <v>80</v>
      </c>
      <c r="E19" s="7">
        <v>0</v>
      </c>
      <c r="F19" s="2"/>
      <c r="G19" s="2"/>
      <c r="H19" s="2"/>
      <c r="I19" s="2"/>
      <c r="J19" s="2"/>
      <c r="K19" s="2"/>
    </row>
    <row r="20" spans="1:11" ht="19.5" customHeight="1">
      <c r="A20" s="2"/>
      <c r="B20" s="2"/>
      <c r="C20" s="2" t="s">
        <v>7</v>
      </c>
      <c r="D20" s="2"/>
      <c r="E20" s="8">
        <f>SUM(E14:E19)</f>
        <v>0</v>
      </c>
      <c r="F20" s="2"/>
      <c r="G20" s="2"/>
      <c r="H20" s="2"/>
      <c r="I20" s="2"/>
      <c r="J20" s="2"/>
      <c r="K20" s="2"/>
    </row>
    <row r="21" spans="1:11" ht="19.5" customHeight="1">
      <c r="A21" s="2"/>
      <c r="B21" s="2"/>
      <c r="C21" s="2"/>
      <c r="D21" s="2"/>
      <c r="E21" s="2"/>
      <c r="F21" s="2"/>
      <c r="G21" s="2"/>
      <c r="H21" s="2"/>
      <c r="I21" s="2"/>
      <c r="J21" s="2"/>
      <c r="K21" s="2"/>
    </row>
    <row r="22" spans="1:11" ht="19.5" customHeight="1">
      <c r="A22" s="2"/>
      <c r="B22" s="2"/>
      <c r="C22" s="2"/>
      <c r="D22" s="2"/>
      <c r="E22" s="2"/>
      <c r="F22" s="2"/>
      <c r="G22" s="2"/>
      <c r="H22" s="2"/>
      <c r="I22" s="2"/>
      <c r="J22" s="2"/>
      <c r="K22" s="2"/>
    </row>
    <row r="23" spans="1:11" ht="25.5" customHeight="1">
      <c r="A23" s="2"/>
      <c r="B23" s="2" t="s">
        <v>38</v>
      </c>
      <c r="C23" s="2"/>
      <c r="D23" s="2"/>
      <c r="E23" s="2"/>
      <c r="F23" s="2"/>
      <c r="G23" s="2"/>
      <c r="H23" s="2"/>
      <c r="I23" s="2"/>
      <c r="J23" s="2"/>
      <c r="K23" s="2"/>
    </row>
    <row r="24" spans="1:11" ht="19.5" customHeight="1">
      <c r="A24" s="2"/>
      <c r="B24" s="2" t="s">
        <v>3</v>
      </c>
      <c r="C24" s="2" t="s">
        <v>33</v>
      </c>
      <c r="D24" s="2" t="s">
        <v>20</v>
      </c>
      <c r="E24" s="6" t="s">
        <v>21</v>
      </c>
      <c r="F24" s="2" t="s">
        <v>23</v>
      </c>
      <c r="G24" s="2" t="s">
        <v>34</v>
      </c>
      <c r="H24" s="2" t="s">
        <v>31</v>
      </c>
      <c r="I24" s="2" t="s">
        <v>32</v>
      </c>
      <c r="J24" s="2" t="s">
        <v>8</v>
      </c>
      <c r="K24" s="2"/>
    </row>
    <row r="25" spans="1:11" ht="19.5" customHeight="1">
      <c r="A25" s="2"/>
      <c r="B25" s="2" t="s">
        <v>30</v>
      </c>
      <c r="C25" s="2" t="s">
        <v>26</v>
      </c>
      <c r="D25" s="2">
        <v>250</v>
      </c>
      <c r="E25" s="7">
        <v>0</v>
      </c>
      <c r="F25" s="2">
        <f t="shared" ref="F25:F39" si="0">E25/10000</f>
        <v>0</v>
      </c>
      <c r="G25" s="2">
        <f>SUMPRODUCT(D25:D39,F25:F39)</f>
        <v>0</v>
      </c>
      <c r="H25" s="2" t="e">
        <f>TRUNC(G25/F40)</f>
        <v>#DIV/0!</v>
      </c>
      <c r="I25" s="2" t="e">
        <f>TRUNC(H25*F40)</f>
        <v>#DIV/0!</v>
      </c>
      <c r="J25" s="2" t="e">
        <f>TRUNC(I25/3)</f>
        <v>#DIV/0!</v>
      </c>
      <c r="K25" s="2"/>
    </row>
    <row r="26" spans="1:11" ht="19.5" customHeight="1">
      <c r="A26" s="2"/>
      <c r="B26" s="2"/>
      <c r="C26" s="2" t="s">
        <v>27</v>
      </c>
      <c r="D26" s="2">
        <v>300</v>
      </c>
      <c r="E26" s="7">
        <v>0</v>
      </c>
      <c r="F26" s="2">
        <f t="shared" si="0"/>
        <v>0</v>
      </c>
      <c r="G26" s="2"/>
      <c r="H26" s="2"/>
      <c r="I26" s="2"/>
      <c r="J26" s="2"/>
      <c r="K26" s="2"/>
    </row>
    <row r="27" spans="1:11" ht="19.5" customHeight="1">
      <c r="A27" s="2"/>
      <c r="B27" s="2"/>
      <c r="C27" s="2" t="s">
        <v>2</v>
      </c>
      <c r="D27" s="2">
        <v>350</v>
      </c>
      <c r="E27" s="7">
        <v>0</v>
      </c>
      <c r="F27" s="2">
        <f t="shared" si="0"/>
        <v>0</v>
      </c>
      <c r="G27" s="2"/>
      <c r="H27" s="2"/>
      <c r="I27" s="2"/>
      <c r="J27" s="2"/>
      <c r="K27" s="2"/>
    </row>
    <row r="28" spans="1:11" ht="19.5" customHeight="1">
      <c r="A28" s="2"/>
      <c r="B28" s="2"/>
      <c r="C28" s="2" t="s">
        <v>28</v>
      </c>
      <c r="D28" s="2">
        <v>450</v>
      </c>
      <c r="E28" s="7">
        <v>0</v>
      </c>
      <c r="F28" s="2">
        <f t="shared" si="0"/>
        <v>0</v>
      </c>
      <c r="G28" s="2"/>
      <c r="H28" s="2"/>
      <c r="I28" s="2"/>
      <c r="J28" s="2"/>
      <c r="K28" s="2"/>
    </row>
    <row r="29" spans="1:11" ht="19.5" customHeight="1">
      <c r="A29" s="2"/>
      <c r="B29" s="2"/>
      <c r="C29" s="2" t="s">
        <v>12</v>
      </c>
      <c r="D29" s="2">
        <v>400</v>
      </c>
      <c r="E29" s="7">
        <v>0</v>
      </c>
      <c r="F29" s="2">
        <f t="shared" si="0"/>
        <v>0</v>
      </c>
      <c r="G29" s="2"/>
      <c r="H29" s="2"/>
      <c r="I29" s="2"/>
      <c r="J29" s="2"/>
      <c r="K29" s="2"/>
    </row>
    <row r="30" spans="1:11" ht="19.5" customHeight="1">
      <c r="A30" s="2"/>
      <c r="B30" s="2"/>
      <c r="C30" s="2" t="s">
        <v>11</v>
      </c>
      <c r="D30" s="2">
        <v>600</v>
      </c>
      <c r="E30" s="7">
        <v>0</v>
      </c>
      <c r="F30" s="2">
        <f t="shared" si="0"/>
        <v>0</v>
      </c>
      <c r="G30" s="2"/>
      <c r="H30" s="2"/>
      <c r="I30" s="2"/>
      <c r="J30" s="2"/>
      <c r="K30" s="2"/>
    </row>
    <row r="31" spans="1:11" ht="19.5" customHeight="1">
      <c r="A31" s="2"/>
      <c r="B31" s="2"/>
      <c r="C31" s="2" t="s">
        <v>29</v>
      </c>
      <c r="D31" s="2">
        <v>500</v>
      </c>
      <c r="E31" s="7">
        <v>0</v>
      </c>
      <c r="F31" s="2">
        <f t="shared" si="0"/>
        <v>0</v>
      </c>
      <c r="G31" s="2"/>
      <c r="H31" s="2"/>
      <c r="I31" s="2"/>
      <c r="J31" s="2"/>
      <c r="K31" s="2"/>
    </row>
    <row r="32" spans="1:11" ht="19.5" customHeight="1">
      <c r="A32" s="2"/>
      <c r="B32" s="2"/>
      <c r="C32" s="2" t="s">
        <v>4</v>
      </c>
      <c r="D32" s="2">
        <v>600</v>
      </c>
      <c r="E32" s="7">
        <v>0</v>
      </c>
      <c r="F32" s="2">
        <f t="shared" si="0"/>
        <v>0</v>
      </c>
      <c r="G32" s="2"/>
      <c r="H32" s="2"/>
      <c r="I32" s="2"/>
      <c r="J32" s="2"/>
      <c r="K32" s="2"/>
    </row>
    <row r="33" spans="1:11" ht="19.5" customHeight="1">
      <c r="A33" s="2"/>
      <c r="B33" s="2"/>
      <c r="C33" s="2" t="s">
        <v>1</v>
      </c>
      <c r="D33" s="2">
        <v>400</v>
      </c>
      <c r="E33" s="7">
        <v>0</v>
      </c>
      <c r="F33" s="2">
        <f t="shared" si="0"/>
        <v>0</v>
      </c>
      <c r="G33" s="2"/>
      <c r="H33" s="2"/>
      <c r="I33" s="2"/>
      <c r="J33" s="2"/>
      <c r="K33" s="2"/>
    </row>
    <row r="34" spans="1:11" ht="19.5" customHeight="1">
      <c r="A34" s="2"/>
      <c r="B34" s="2"/>
      <c r="C34" s="2" t="s">
        <v>14</v>
      </c>
      <c r="D34" s="2">
        <v>600</v>
      </c>
      <c r="E34" s="7">
        <v>0</v>
      </c>
      <c r="F34" s="2">
        <f t="shared" si="0"/>
        <v>0</v>
      </c>
      <c r="G34" s="2"/>
      <c r="H34" s="2"/>
      <c r="I34" s="2"/>
      <c r="J34" s="2"/>
      <c r="K34" s="2"/>
    </row>
    <row r="35" spans="1:11" ht="19.5" customHeight="1">
      <c r="A35" s="2"/>
      <c r="B35" s="2" t="s">
        <v>18</v>
      </c>
      <c r="C35" s="2" t="s">
        <v>26</v>
      </c>
      <c r="D35" s="2">
        <v>200</v>
      </c>
      <c r="E35" s="7">
        <v>0</v>
      </c>
      <c r="F35" s="2">
        <f t="shared" si="0"/>
        <v>0</v>
      </c>
      <c r="G35" s="2"/>
      <c r="H35" s="2"/>
      <c r="I35" s="2"/>
      <c r="J35" s="2"/>
      <c r="K35" s="2"/>
    </row>
    <row r="36" spans="1:11" ht="19.5" customHeight="1">
      <c r="A36" s="2"/>
      <c r="B36" s="2"/>
      <c r="C36" s="2" t="s">
        <v>2</v>
      </c>
      <c r="D36" s="2">
        <v>300</v>
      </c>
      <c r="E36" s="7">
        <v>0</v>
      </c>
      <c r="F36" s="2">
        <f t="shared" si="0"/>
        <v>0</v>
      </c>
      <c r="G36" s="2"/>
      <c r="H36" s="2"/>
      <c r="I36" s="2"/>
      <c r="J36" s="2"/>
      <c r="K36" s="2"/>
    </row>
    <row r="37" spans="1:11" ht="19.5" customHeight="1">
      <c r="A37" s="2"/>
      <c r="B37" s="2"/>
      <c r="C37" s="2" t="s">
        <v>13</v>
      </c>
      <c r="D37" s="2">
        <v>375</v>
      </c>
      <c r="E37" s="7">
        <v>0</v>
      </c>
      <c r="F37" s="2">
        <f t="shared" si="0"/>
        <v>0</v>
      </c>
      <c r="G37" s="2"/>
      <c r="H37" s="2"/>
      <c r="I37" s="2"/>
      <c r="J37" s="2"/>
      <c r="K37" s="2"/>
    </row>
    <row r="38" spans="1:11" ht="19.5" customHeight="1">
      <c r="A38" s="2"/>
      <c r="B38" s="2"/>
      <c r="C38" s="2" t="s">
        <v>29</v>
      </c>
      <c r="D38" s="2">
        <v>375</v>
      </c>
      <c r="E38" s="7">
        <v>0</v>
      </c>
      <c r="F38" s="2">
        <f t="shared" si="0"/>
        <v>0</v>
      </c>
      <c r="G38" s="2"/>
      <c r="H38" s="2"/>
      <c r="I38" s="2"/>
      <c r="J38" s="2"/>
      <c r="K38" s="2"/>
    </row>
    <row r="39" spans="1:11" ht="19.5" customHeight="1">
      <c r="A39" s="2"/>
      <c r="B39" s="2"/>
      <c r="C39" s="2" t="s">
        <v>1</v>
      </c>
      <c r="D39" s="2">
        <v>375</v>
      </c>
      <c r="E39" s="7">
        <v>0</v>
      </c>
      <c r="F39" s="2">
        <f t="shared" si="0"/>
        <v>0</v>
      </c>
      <c r="G39" s="2"/>
      <c r="H39" s="2"/>
      <c r="I39" s="2"/>
      <c r="J39" s="2"/>
      <c r="K39" s="2"/>
    </row>
    <row r="40" spans="1:11" ht="19.5" customHeight="1">
      <c r="A40" s="2"/>
      <c r="B40" s="2"/>
      <c r="C40" s="2" t="s">
        <v>7</v>
      </c>
      <c r="D40" s="2"/>
      <c r="E40" s="8">
        <f>SUM(E25:E39)</f>
        <v>0</v>
      </c>
      <c r="F40" s="2">
        <f>SUM(F25:F39)</f>
        <v>0</v>
      </c>
      <c r="G40" s="2"/>
      <c r="H40" s="2"/>
      <c r="I40" s="2"/>
      <c r="J40" s="2"/>
      <c r="K40" s="2"/>
    </row>
    <row r="41" spans="1:11" ht="18.75">
      <c r="A41" s="2"/>
      <c r="B41" s="2"/>
      <c r="C41" s="2"/>
      <c r="D41" s="2"/>
      <c r="E41" s="2"/>
      <c r="F41" s="2"/>
      <c r="G41" s="2"/>
      <c r="H41" s="2"/>
      <c r="I41" s="2"/>
      <c r="J41" s="2"/>
      <c r="K41" s="2"/>
    </row>
    <row r="42" spans="1:11" ht="21.75" customHeight="1">
      <c r="A42" s="2"/>
      <c r="B42" s="4" t="s">
        <v>15</v>
      </c>
      <c r="C42" s="4"/>
      <c r="D42" s="4"/>
      <c r="E42" s="4"/>
      <c r="F42" s="4"/>
      <c r="G42" s="4"/>
      <c r="H42" s="4"/>
      <c r="I42" s="4"/>
      <c r="J42" s="4"/>
      <c r="K42" s="2"/>
    </row>
    <row r="43" spans="1:11" ht="21.75" customHeight="1">
      <c r="A43" s="2"/>
      <c r="B43" s="5" t="s">
        <v>36</v>
      </c>
      <c r="C43" s="5"/>
      <c r="D43" s="5"/>
      <c r="E43" s="5"/>
      <c r="F43" s="5"/>
      <c r="G43" s="5"/>
      <c r="H43" s="5"/>
      <c r="I43" s="2"/>
      <c r="J43" s="2"/>
      <c r="K43" s="2"/>
    </row>
    <row r="44" spans="1:11" ht="18.75">
      <c r="A44" s="2"/>
      <c r="B44" s="2"/>
      <c r="C44" s="2"/>
      <c r="D44" s="2"/>
      <c r="E44" s="2"/>
      <c r="F44" s="2"/>
      <c r="G44" s="2"/>
      <c r="H44" s="2"/>
      <c r="I44" s="2"/>
      <c r="J44" s="2"/>
      <c r="K44" s="2"/>
    </row>
  </sheetData>
  <sheetProtection password="D36E" sheet="1" objects="1" scenarios="1"/>
  <mergeCells count="3">
    <mergeCell ref="H1:K1"/>
    <mergeCell ref="B42:J42"/>
    <mergeCell ref="B43:H43"/>
  </mergeCells>
  <phoneticPr fontId="1" type="Hiragana"/>
  <hyperlinks>
    <hyperlink ref="B43:H43" r:id="rId1"/>
  </hyperlinks>
  <pageMargins left="0.23622047244094488" right="0.23622047244094488" top="0.74803149606299213" bottom="0.74803149606299213" header="0.31496062992125984" footer="0.31496062992125984"/>
  <pageSetup paperSize="9" scale="52" fitToWidth="1" fitToHeight="1" orientation="landscape" usePrinterDefaults="1"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人口密度戸数算出表（審査指導課作成分）</vt:lpstr>
      <vt:lpstr>Sheet2</vt:lpstr>
      <vt:lpstr>Sheet3</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志村　和紀(手動)</dc:creator>
  <cp:lastModifiedBy>佐藤　諒太(手動)</cp:lastModifiedBy>
  <dcterms:created xsi:type="dcterms:W3CDTF">2025-05-09T02:28:44Z</dcterms:created>
  <dcterms:modified xsi:type="dcterms:W3CDTF">2026-04-02T08:57:00Z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2026-04-02T08:57:00Z</vt:filetime>
  </property>
</Properties>
</file>