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225" windowHeight="7095"/>
  </bookViews>
  <sheets>
    <sheet name="全評価項目" sheetId="4" r:id="rId1"/>
    <sheet name="必須評価項目" sheetId="2" r:id="rId2"/>
    <sheet name="選択評価項目" sheetId="3" r:id="rId3"/>
  </sheets>
  <definedNames>
    <definedName name="_xlnm.Print_Titles" localSheetId="1">必須評価項目!$6:$6</definedName>
    <definedName name="_xlnm.Print_Area" localSheetId="1">必須評価項目!$A$2:$F$74</definedName>
    <definedName name="_xlnm.Print_Titles" localSheetId="2">選択評価項目!$3:$3</definedName>
    <definedName name="_xlnm.Print_Area" localSheetId="2">選択評価項目!$A$1:$G$19</definedName>
    <definedName name="_xlnm.Print_Titles" localSheetId="0">全評価項目!$6:$6</definedName>
    <definedName name="_xlnm.Print_Area" localSheetId="0">全評価項目!$A$2:$G$90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山縣　邦彦(手動)</author>
  </authors>
  <commentList>
    <comment ref="G7" authorId="0">
      <text>
        <r>
          <rPr>
            <sz val="11"/>
            <color auto="1"/>
            <rFont val="ＭＳ Ｐゴシック"/>
          </rPr>
          <t xml:space="preserve">〔別添○○〕を様式○○に変更して下さい。
</t>
        </r>
      </text>
    </comment>
    <comment ref="G6" authorId="0">
      <text>
        <r>
          <rPr>
            <sz val="11"/>
            <color auto="1"/>
            <rFont val="ＭＳ Ｐゴシック"/>
          </rPr>
          <t xml:space="preserve">様式については、参考様式ですので、案件に応じて適宜変更等を行って下さい。
</t>
        </r>
      </text>
    </comment>
  </commentList>
</comments>
</file>

<file path=xl/comments2.xml><?xml version="1.0" encoding="utf-8"?>
<comments xmlns="http://schemas.openxmlformats.org/spreadsheetml/2006/main">
  <authors>
    <author>山縣　邦彦(手動)</author>
  </authors>
  <commentList>
    <comment ref="G7" authorId="0">
      <text>
        <r>
          <rPr>
            <sz val="11"/>
            <color auto="1"/>
            <rFont val="ＭＳ Ｐゴシック"/>
          </rPr>
          <t xml:space="preserve">〔別添○○〕を様式○○に変更して下さい。
</t>
        </r>
      </text>
    </comment>
    <comment ref="G6" authorId="0">
      <text>
        <r>
          <rPr>
            <sz val="11"/>
            <color auto="1"/>
            <rFont val="ＭＳ Ｐゴシック"/>
          </rPr>
          <t xml:space="preserve">様式については、参考様式ですので、案件に応じて適宜変更等を行って下さい。
</t>
        </r>
      </text>
    </comment>
  </commentList>
</comments>
</file>

<file path=xl/comments3.xml><?xml version="1.0" encoding="utf-8"?>
<comments xmlns="http://schemas.openxmlformats.org/spreadsheetml/2006/main">
  <authors>
    <author>山縣　邦彦(手動)</author>
  </authors>
  <commentList>
    <comment ref="G3" authorId="0">
      <text>
        <r>
          <rPr>
            <sz val="11"/>
            <color auto="1"/>
            <rFont val="ＭＳ Ｐゴシック"/>
          </rPr>
          <t xml:space="preserve">様式については、参考様式ですので、案件に応じて適宜変更等を行って下さい。
</t>
        </r>
      </text>
    </comment>
  </commentList>
</comments>
</file>

<file path=xl/sharedStrings.xml><?xml version="1.0" encoding="utf-8"?>
<sst xmlns="http://schemas.openxmlformats.org/spreadsheetml/2006/main" xmlns:r="http://schemas.openxmlformats.org/officeDocument/2006/relationships" count="184" uniqueCount="184">
  <si>
    <t>　○3ヶ年のうち3ヶ年が赤字</t>
    <rPh sb="4" eb="5">
      <t>ネン</t>
    </rPh>
    <rPh sb="10" eb="11">
      <t>ネン</t>
    </rPh>
    <rPh sb="12" eb="14">
      <t>アカジ</t>
    </rPh>
    <phoneticPr fontId="1"/>
  </si>
  <si>
    <t>必須評価  合計</t>
    <rPh sb="0" eb="2">
      <t>ヒッス</t>
    </rPh>
    <rPh sb="2" eb="4">
      <t>ヒョウカ</t>
    </rPh>
    <rPh sb="6" eb="8">
      <t>ゴウケイ</t>
    </rPh>
    <phoneticPr fontId="1"/>
  </si>
  <si>
    <t>品質保証への取組</t>
    <rPh sb="0" eb="2">
      <t>ヒンシツ</t>
    </rPh>
    <rPh sb="2" eb="4">
      <t>ホショウ</t>
    </rPh>
    <rPh sb="6" eb="7">
      <t>ト</t>
    </rPh>
    <rPh sb="7" eb="8">
      <t>クミ</t>
    </rPh>
    <phoneticPr fontId="1"/>
  </si>
  <si>
    <t>品質マネジメントに関する取組状況</t>
    <rPh sb="0" eb="2">
      <t>ヒンシツ</t>
    </rPh>
    <rPh sb="9" eb="10">
      <t>カン</t>
    </rPh>
    <rPh sb="12" eb="14">
      <t>トリクミ</t>
    </rPh>
    <rPh sb="14" eb="16">
      <t>ジョウキョウ</t>
    </rPh>
    <phoneticPr fontId="1"/>
  </si>
  <si>
    <t>配置予定従事者の業務内容に関する専門知識等</t>
    <rPh sb="0" eb="2">
      <t>ハイチ</t>
    </rPh>
    <rPh sb="2" eb="4">
      <t>ヨテイ</t>
    </rPh>
    <rPh sb="4" eb="6">
      <t>ジュウジ</t>
    </rPh>
    <rPh sb="6" eb="7">
      <t>シャ</t>
    </rPh>
    <rPh sb="8" eb="10">
      <t>ギョウム</t>
    </rPh>
    <rPh sb="10" eb="12">
      <t>ナイヨウ</t>
    </rPh>
    <rPh sb="13" eb="14">
      <t>カン</t>
    </rPh>
    <rPh sb="16" eb="18">
      <t>センモン</t>
    </rPh>
    <rPh sb="18" eb="20">
      <t>チシキ</t>
    </rPh>
    <rPh sb="20" eb="21">
      <t>トウ</t>
    </rPh>
    <phoneticPr fontId="1"/>
  </si>
  <si>
    <t>業務を執行する上で有効な国家資格等の有無を評価</t>
    <rPh sb="7" eb="8">
      <t>ウエ</t>
    </rPh>
    <phoneticPr fontId="1"/>
  </si>
  <si>
    <t>評価基準</t>
    <rPh sb="0" eb="2">
      <t>ヒョウカ</t>
    </rPh>
    <rPh sb="2" eb="4">
      <t>キジュン</t>
    </rPh>
    <phoneticPr fontId="1"/>
  </si>
  <si>
    <t>※「同種･類似業務」の規模及び定義は事案ごとに定める。
※それらの設定にあたっては、十分な競争性を確保するため、業務内容に応じ適切な設定を行うこと。
※「同種業務」とは、今回発注する業務とほぼ同じ内容の業務。(以下の項目において同じ。)
※「類似業務」とは、今回発注する業務に関する内容に類すると判断できる業務。(以下の項目において同じ。)</t>
  </si>
  <si>
    <t>　○市内に本店あり　</t>
  </si>
  <si>
    <t>定量評価</t>
    <rPh sb="0" eb="2">
      <t>テイリョウ</t>
    </rPh>
    <rPh sb="2" eb="4">
      <t>ヒョウカ</t>
    </rPh>
    <phoneticPr fontId="1"/>
  </si>
  <si>
    <t>　○協定締結なし</t>
    <rPh sb="4" eb="6">
      <t>テイケツ</t>
    </rPh>
    <phoneticPr fontId="1"/>
  </si>
  <si>
    <t>市への社会貢献度</t>
  </si>
  <si>
    <t>〔別添22-①〕</t>
  </si>
  <si>
    <t>※「同種･類似業務」の規模及び定義は事案ごとに定める。
※それらの設定にあたっては、十分な競争性を確保するため、業務内容に応じ適切な設定を行うこと。</t>
  </si>
  <si>
    <t>収益力を評価</t>
  </si>
  <si>
    <t>市との災害時応援協定等の締結による地域貢献の実績</t>
  </si>
  <si>
    <t>　○5％以上20％未満</t>
    <rPh sb="4" eb="6">
      <t>イジョウ</t>
    </rPh>
    <rPh sb="9" eb="11">
      <t>ミマン</t>
    </rPh>
    <phoneticPr fontId="1"/>
  </si>
  <si>
    <t>　○120％以上150％未満</t>
    <rPh sb="6" eb="8">
      <t>イジョウ</t>
    </rPh>
    <rPh sb="12" eb="14">
      <t>ミマン</t>
    </rPh>
    <phoneticPr fontId="13"/>
  </si>
  <si>
    <t>※登録証の写しを提出
　・ISO9001（品質マネジメントシステム）
　　※ISOについては公益財団法人日本適合性認定協会のHP
　　を参照
※入札告示日現在の取得状況とする。</t>
    <rPh sb="1" eb="4">
      <t>トウロクショウ</t>
    </rPh>
    <rPh sb="5" eb="6">
      <t>ウツ</t>
    </rPh>
    <rPh sb="8" eb="10">
      <t>テイシュツ</t>
    </rPh>
    <rPh sb="21" eb="23">
      <t>ヒンシツ</t>
    </rPh>
    <rPh sb="46" eb="48">
      <t>コウエキ</t>
    </rPh>
    <rPh sb="48" eb="52">
      <t>ザイダンホウジン</t>
    </rPh>
    <phoneticPr fontId="1"/>
  </si>
  <si>
    <r>
      <t>事業者</t>
    </r>
    <r>
      <rPr>
        <sz val="11"/>
        <color auto="1"/>
        <rFont val="ＭＳ 明朝"/>
      </rPr>
      <t>の所在地</t>
    </r>
    <rPh sb="0" eb="3">
      <t>ジギョウシャ</t>
    </rPh>
    <rPh sb="4" eb="7">
      <t>ショザイチ</t>
    </rPh>
    <phoneticPr fontId="1"/>
  </si>
  <si>
    <t>１．必須評価項目</t>
    <rPh sb="2" eb="4">
      <t>ヒッス</t>
    </rPh>
    <rPh sb="4" eb="6">
      <t>ヒョウカ</t>
    </rPh>
    <rPh sb="6" eb="8">
      <t>コウモク</t>
    </rPh>
    <phoneticPr fontId="1"/>
  </si>
  <si>
    <t>　備考　この表は、別表第２によらないで総合評価競争入札を行う場合に適用する。</t>
    <rPh sb="1" eb="3">
      <t>ビコウ</t>
    </rPh>
    <rPh sb="9" eb="11">
      <t>ベッピョウ</t>
    </rPh>
    <rPh sb="11" eb="12">
      <t>ダイ</t>
    </rPh>
    <rPh sb="19" eb="21">
      <t>ソウゴウ</t>
    </rPh>
    <rPh sb="21" eb="23">
      <t>ヒョウカ</t>
    </rPh>
    <rPh sb="23" eb="25">
      <t>キョウソウ</t>
    </rPh>
    <rPh sb="25" eb="27">
      <t>ニュウサツ</t>
    </rPh>
    <rPh sb="28" eb="29">
      <t>オコナ</t>
    </rPh>
    <rPh sb="30" eb="32">
      <t>バアイ</t>
    </rPh>
    <rPh sb="33" eb="35">
      <t>テキヨウ</t>
    </rPh>
    <phoneticPr fontId="1"/>
  </si>
  <si>
    <t>　○同種業務に従事していた実績あり</t>
  </si>
  <si>
    <t>　○1％以上2％未満</t>
    <rPh sb="4" eb="6">
      <t>イジョウ</t>
    </rPh>
    <rPh sb="8" eb="10">
      <t>ミマン</t>
    </rPh>
    <phoneticPr fontId="1"/>
  </si>
  <si>
    <t>個人情報保護に関する取組状況</t>
    <rPh sb="12" eb="14">
      <t>ジョウキョウ</t>
    </rPh>
    <phoneticPr fontId="1"/>
  </si>
  <si>
    <t>財務体質等</t>
    <rPh sb="4" eb="5">
      <t>トウ</t>
    </rPh>
    <phoneticPr fontId="13"/>
  </si>
  <si>
    <t>　○市内に支店、営業所等あり　</t>
  </si>
  <si>
    <t>　○3ヶ年のうち2ヶ年が赤字</t>
    <rPh sb="4" eb="5">
      <t>ネン</t>
    </rPh>
    <rPh sb="10" eb="11">
      <t>ネン</t>
    </rPh>
    <rPh sb="12" eb="14">
      <t>アカジ</t>
    </rPh>
    <phoneticPr fontId="13"/>
  </si>
  <si>
    <t>定量評価</t>
  </si>
  <si>
    <t>　○専門知識等なし</t>
  </si>
  <si>
    <t xml:space="preserve">
※計算に使用した証拠書類を提出
※経常利益 ÷ 売上高×100
</t>
  </si>
  <si>
    <t>短期的な支払能力を評価</t>
  </si>
  <si>
    <t>※苦情処理要領（マニュアル等）の有無、内容（役割分担、報告・指示及び結果報告系統、伝達方法の明記必須）</t>
    <rPh sb="1" eb="3">
      <t>クジョウ</t>
    </rPh>
    <rPh sb="3" eb="5">
      <t>ショリ</t>
    </rPh>
    <rPh sb="5" eb="7">
      <t>ヨウリョウ</t>
    </rPh>
    <rPh sb="13" eb="14">
      <t>トウ</t>
    </rPh>
    <rPh sb="16" eb="18">
      <t>ウム</t>
    </rPh>
    <rPh sb="19" eb="21">
      <t>ナイヨウ</t>
    </rPh>
    <rPh sb="22" eb="24">
      <t>ヤクワリ</t>
    </rPh>
    <rPh sb="24" eb="26">
      <t>ブンタン</t>
    </rPh>
    <rPh sb="27" eb="29">
      <t>ホウコク</t>
    </rPh>
    <rPh sb="30" eb="32">
      <t>シジ</t>
    </rPh>
    <rPh sb="32" eb="33">
      <t>オヨ</t>
    </rPh>
    <rPh sb="34" eb="36">
      <t>ケッカ</t>
    </rPh>
    <rPh sb="36" eb="38">
      <t>ホウコク</t>
    </rPh>
    <rPh sb="38" eb="40">
      <t>ケイトウ</t>
    </rPh>
    <rPh sb="41" eb="43">
      <t>デンタツ</t>
    </rPh>
    <rPh sb="43" eb="45">
      <t>ホウホウ</t>
    </rPh>
    <rPh sb="46" eb="48">
      <t>メイキ</t>
    </rPh>
    <rPh sb="48" eb="50">
      <t>ヒッス</t>
    </rPh>
    <phoneticPr fontId="1"/>
  </si>
  <si>
    <t>研修の実施</t>
    <rPh sb="0" eb="2">
      <t>ケンシュウ</t>
    </rPh>
    <rPh sb="3" eb="5">
      <t>ジッシ</t>
    </rPh>
    <phoneticPr fontId="1"/>
  </si>
  <si>
    <t>　○ISO9001の認証取得の有無</t>
    <rPh sb="10" eb="12">
      <t>ニンショウ</t>
    </rPh>
    <rPh sb="12" eb="14">
      <t>シュトク</t>
    </rPh>
    <rPh sb="15" eb="17">
      <t>ウム</t>
    </rPh>
    <phoneticPr fontId="1"/>
  </si>
  <si>
    <t>　○責任者として同種業務に従事した実績あり</t>
  </si>
  <si>
    <t>選択評価　合計</t>
    <rPh sb="0" eb="2">
      <t>センタク</t>
    </rPh>
    <rPh sb="2" eb="4">
      <t>ヒョウカ</t>
    </rPh>
    <rPh sb="5" eb="7">
      <t>ゴウケイ</t>
    </rPh>
    <phoneticPr fontId="1"/>
  </si>
  <si>
    <t>自己資本比率の状況</t>
    <rPh sb="0" eb="2">
      <t>ジコ</t>
    </rPh>
    <rPh sb="2" eb="4">
      <t>シホン</t>
    </rPh>
    <rPh sb="4" eb="6">
      <t>ヒリツ</t>
    </rPh>
    <rPh sb="7" eb="9">
      <t>ジョウキョウ</t>
    </rPh>
    <phoneticPr fontId="1"/>
  </si>
  <si>
    <t>　○類似業務の業務受託実績あり</t>
    <rPh sb="2" eb="4">
      <t>ルイジ</t>
    </rPh>
    <rPh sb="4" eb="6">
      <t>ギョウム</t>
    </rPh>
    <rPh sb="7" eb="9">
      <t>ギョウム</t>
    </rPh>
    <rPh sb="9" eb="11">
      <t>ジュタク</t>
    </rPh>
    <rPh sb="11" eb="13">
      <t>ジッセキ</t>
    </rPh>
    <phoneticPr fontId="1"/>
  </si>
  <si>
    <t>固定長期適合率の状況</t>
    <rPh sb="0" eb="4">
      <t>コテイチ</t>
    </rPh>
    <rPh sb="4" eb="7">
      <t>テキゴ</t>
    </rPh>
    <rPh sb="8" eb="10">
      <t>ジョウキョウ</t>
    </rPh>
    <phoneticPr fontId="13"/>
  </si>
  <si>
    <t>過去3ヶ年の決算状況
（赤字の有無）</t>
    <rPh sb="12" eb="14">
      <t>アカジ</t>
    </rPh>
    <rPh sb="15" eb="17">
      <t>ウム</t>
    </rPh>
    <phoneticPr fontId="1"/>
  </si>
  <si>
    <t>※提案書、個人情報保護方針・マニュアル等、個人情報関連の資格認証の写し・登録証の写し等を提出</t>
    <rPh sb="1" eb="3">
      <t>テイアン</t>
    </rPh>
    <rPh sb="3" eb="4">
      <t>ショ</t>
    </rPh>
    <rPh sb="5" eb="7">
      <t>コジン</t>
    </rPh>
    <rPh sb="7" eb="9">
      <t>ジョウホウ</t>
    </rPh>
    <rPh sb="9" eb="11">
      <t>ホゴ</t>
    </rPh>
    <rPh sb="11" eb="13">
      <t>ホウシン</t>
    </rPh>
    <rPh sb="19" eb="20">
      <t>トウ</t>
    </rPh>
    <rPh sb="21" eb="23">
      <t>コジン</t>
    </rPh>
    <rPh sb="23" eb="25">
      <t>ジョウホウ</t>
    </rPh>
    <rPh sb="25" eb="27">
      <t>カンレン</t>
    </rPh>
    <rPh sb="28" eb="30">
      <t>シカク</t>
    </rPh>
    <rPh sb="30" eb="31">
      <t>ニン</t>
    </rPh>
    <rPh sb="31" eb="32">
      <t>ショウ</t>
    </rPh>
    <rPh sb="33" eb="34">
      <t>ウツ</t>
    </rPh>
    <rPh sb="36" eb="39">
      <t>トウロクショウ</t>
    </rPh>
    <rPh sb="40" eb="41">
      <t>ウツ</t>
    </rPh>
    <rPh sb="42" eb="43">
      <t>トウ</t>
    </rPh>
    <phoneticPr fontId="1"/>
  </si>
  <si>
    <t>流動比率の状況</t>
    <rPh sb="0" eb="2">
      <t>リュウドウ</t>
    </rPh>
    <rPh sb="2" eb="4">
      <t>ヒリツ</t>
    </rPh>
    <rPh sb="5" eb="7">
      <t>ジョウキョウ</t>
    </rPh>
    <phoneticPr fontId="1"/>
  </si>
  <si>
    <t>　○ISO27001の認証取得の有無</t>
    <rPh sb="11" eb="13">
      <t>ニンショウ</t>
    </rPh>
    <rPh sb="13" eb="15">
      <t>シュトク</t>
    </rPh>
    <rPh sb="16" eb="18">
      <t>ウム</t>
    </rPh>
    <phoneticPr fontId="1"/>
  </si>
  <si>
    <t>評価分類</t>
    <rPh sb="0" eb="2">
      <t>ヒョウカ</t>
    </rPh>
    <rPh sb="2" eb="4">
      <t>ブンルイ</t>
    </rPh>
    <phoneticPr fontId="1"/>
  </si>
  <si>
    <t>〔別添8-⑩〕</t>
  </si>
  <si>
    <t>配置予定従事者の保有する資格</t>
    <rPh sb="0" eb="2">
      <t>ハイチ</t>
    </rPh>
    <rPh sb="2" eb="4">
      <t>ヨテイ</t>
    </rPh>
    <rPh sb="4" eb="6">
      <t>ジュウジ</t>
    </rPh>
    <rPh sb="6" eb="7">
      <t>シャ</t>
    </rPh>
    <rPh sb="8" eb="10">
      <t>ホユウ</t>
    </rPh>
    <rPh sb="12" eb="14">
      <t>シカク</t>
    </rPh>
    <phoneticPr fontId="1"/>
  </si>
  <si>
    <t>※同種の業務内容に関する専門知識等の有無を評価
※「専門知識等」とは、CISSP、CompTIA Security+、クラウド認定資格、PMP、ITIL認定資格、プライバシーマーク審査員資格、個人情報保護士のいずれかの資格の有無を評価する。証明書の提出にて確認。</t>
    <rPh sb="30" eb="31">
      <t>トウ</t>
    </rPh>
    <rPh sb="63" eb="67">
      <t>ニンテイ</t>
    </rPh>
    <rPh sb="109" eb="111">
      <t>シカク</t>
    </rPh>
    <rPh sb="112" eb="114">
      <t>ウム</t>
    </rPh>
    <rPh sb="115" eb="117">
      <t>ヒョウカ</t>
    </rPh>
    <phoneticPr fontId="1"/>
  </si>
  <si>
    <t>〔別添8-⑨〕</t>
  </si>
  <si>
    <t>適正な履行確保のための研修計画</t>
    <rPh sb="0" eb="2">
      <t>テキセイ</t>
    </rPh>
    <rPh sb="3" eb="5">
      <t>リコウ</t>
    </rPh>
    <rPh sb="5" eb="7">
      <t>カクホ</t>
    </rPh>
    <rPh sb="11" eb="13">
      <t>ケンシュウ</t>
    </rPh>
    <rPh sb="13" eb="15">
      <t>ケイカク</t>
    </rPh>
    <phoneticPr fontId="1"/>
  </si>
  <si>
    <t>　〔別添17-①〕</t>
  </si>
  <si>
    <t>履行体制</t>
    <rPh sb="0" eb="2">
      <t>リコウ</t>
    </rPh>
    <rPh sb="2" eb="4">
      <t>タイセイ</t>
    </rPh>
    <phoneticPr fontId="1"/>
  </si>
  <si>
    <t>定性評価</t>
    <rPh sb="0" eb="4">
      <t>テイセイヒョウカ</t>
    </rPh>
    <phoneticPr fontId="1"/>
  </si>
  <si>
    <t>定量評価</t>
    <rPh sb="0" eb="4">
      <t>テイリョ</t>
    </rPh>
    <phoneticPr fontId="1"/>
  </si>
  <si>
    <t>配置予定従事者の実績・能力</t>
    <rPh sb="0" eb="2">
      <t>ハイチ</t>
    </rPh>
    <rPh sb="2" eb="4">
      <t>ヨテイ</t>
    </rPh>
    <rPh sb="4" eb="7">
      <t>ジュウジシャ</t>
    </rPh>
    <rPh sb="8" eb="10">
      <t>ジッセキ</t>
    </rPh>
    <rPh sb="11" eb="13">
      <t>ノウリョク</t>
    </rPh>
    <phoneticPr fontId="1"/>
  </si>
  <si>
    <t>情報セキュリティに関する取組状況</t>
    <rPh sb="0" eb="2">
      <t>ジョウホウ</t>
    </rPh>
    <rPh sb="9" eb="10">
      <t>カン</t>
    </rPh>
    <rPh sb="12" eb="14">
      <t>トリクミ</t>
    </rPh>
    <rPh sb="14" eb="16">
      <t>ジョウキョウ</t>
    </rPh>
    <phoneticPr fontId="1"/>
  </si>
  <si>
    <t>　○上記いずれも実績なし</t>
    <rPh sb="2" eb="4">
      <t>ジョウキ</t>
    </rPh>
    <phoneticPr fontId="1"/>
  </si>
  <si>
    <t>　○1％未満</t>
    <rPh sb="4" eb="6">
      <t>ミマン</t>
    </rPh>
    <phoneticPr fontId="1"/>
  </si>
  <si>
    <t>研修体制</t>
    <rPh sb="0" eb="2">
      <t>ケンシュウ</t>
    </rPh>
    <rPh sb="2" eb="4">
      <t>タイセイ</t>
    </rPh>
    <phoneticPr fontId="1"/>
  </si>
  <si>
    <t>　○同種かつ同規模以上の業務受託実績あり</t>
  </si>
  <si>
    <t>評価項目</t>
    <rPh sb="0" eb="2">
      <t>ヒョウカ</t>
    </rPh>
    <rPh sb="2" eb="4">
      <t>コウモク</t>
    </rPh>
    <phoneticPr fontId="1"/>
  </si>
  <si>
    <t>地域精通度</t>
    <rPh sb="0" eb="2">
      <t>チイキ</t>
    </rPh>
    <rPh sb="2" eb="4">
      <t>セイツウ</t>
    </rPh>
    <rPh sb="4" eb="5">
      <t>ド</t>
    </rPh>
    <phoneticPr fontId="1"/>
  </si>
  <si>
    <t>　○100％以上120％未満</t>
    <rPh sb="6" eb="8">
      <t>イジョウ</t>
    </rPh>
    <rPh sb="12" eb="14">
      <t>ミマン</t>
    </rPh>
    <phoneticPr fontId="13"/>
  </si>
  <si>
    <t>キャッシュフローの状況</t>
    <rPh sb="9" eb="11">
      <t>ジョウキョウ</t>
    </rPh>
    <phoneticPr fontId="13"/>
  </si>
  <si>
    <t>実施方針・フロー・工程表</t>
  </si>
  <si>
    <t>　〔別添17-②〕</t>
  </si>
  <si>
    <t>定性評価</t>
    <rPh sb="0" eb="2">
      <t>テイセイ</t>
    </rPh>
    <rPh sb="2" eb="4">
      <t>ヒョウカ</t>
    </rPh>
    <phoneticPr fontId="1"/>
  </si>
  <si>
    <t>配置予定従事者の業務実績</t>
    <rPh sb="8" eb="10">
      <t>ギョウム</t>
    </rPh>
    <rPh sb="10" eb="12">
      <t>ジッセキ</t>
    </rPh>
    <phoneticPr fontId="1"/>
  </si>
  <si>
    <t>情報セキュリティ保護に関する取組状況を評価</t>
    <rPh sb="0" eb="2">
      <t>ジョウホウ</t>
    </rPh>
    <rPh sb="8" eb="10">
      <t>ホゴ</t>
    </rPh>
    <rPh sb="11" eb="12">
      <t>カン</t>
    </rPh>
    <rPh sb="14" eb="16">
      <t>トリクミ</t>
    </rPh>
    <rPh sb="16" eb="18">
      <t>ジョウキョウ</t>
    </rPh>
    <rPh sb="19" eb="21">
      <t>ヒョウカ</t>
    </rPh>
    <phoneticPr fontId="1"/>
  </si>
  <si>
    <t>適正な履行確保のための業務体制</t>
    <rPh sb="0" eb="2">
      <t>テキセイ</t>
    </rPh>
    <rPh sb="3" eb="5">
      <t>リコウ</t>
    </rPh>
    <rPh sb="5" eb="7">
      <t>カクホ</t>
    </rPh>
    <rPh sb="11" eb="13">
      <t>ギョウム</t>
    </rPh>
    <rPh sb="13" eb="15">
      <t>タイセイ</t>
    </rPh>
    <phoneticPr fontId="1"/>
  </si>
  <si>
    <t>　○協定締結あり</t>
    <rPh sb="4" eb="6">
      <t>テイケツ</t>
    </rPh>
    <phoneticPr fontId="1"/>
  </si>
  <si>
    <t>苦情処理体制</t>
    <rPh sb="0" eb="2">
      <t>クジョウ</t>
    </rPh>
    <rPh sb="2" eb="4">
      <t>ショリ</t>
    </rPh>
    <rPh sb="4" eb="6">
      <t>タイセイ</t>
    </rPh>
    <phoneticPr fontId="1"/>
  </si>
  <si>
    <t>営業キャッシュフローで評価</t>
  </si>
  <si>
    <t>経営の安定度を評価</t>
    <rPh sb="7" eb="9">
      <t>ヒョウカ</t>
    </rPh>
    <phoneticPr fontId="1"/>
  </si>
  <si>
    <t>　○同種かつ1/2以上の規模の業務受託実績あり</t>
  </si>
  <si>
    <r>
      <t>　</t>
    </r>
    <r>
      <rPr>
        <sz val="11"/>
        <color auto="1"/>
        <rFont val="ＭＳ 明朝"/>
      </rPr>
      <t>○府内に本店、支店、営業所等なし　</t>
    </r>
    <rPh sb="2" eb="3">
      <t>フ</t>
    </rPh>
    <rPh sb="5" eb="7">
      <t>ホンテン</t>
    </rPh>
    <phoneticPr fontId="1"/>
  </si>
  <si>
    <t>　○3ヶ年のうち1ヶ年が赤字</t>
    <rPh sb="4" eb="5">
      <t>ネン</t>
    </rPh>
    <rPh sb="10" eb="11">
      <t>ネン</t>
    </rPh>
    <rPh sb="12" eb="14">
      <t>アカジ</t>
    </rPh>
    <phoneticPr fontId="13"/>
  </si>
  <si>
    <t>　○赤字なし</t>
  </si>
  <si>
    <t>　○20％以上30％未満</t>
    <rPh sb="5" eb="7">
      <t>イジョウ</t>
    </rPh>
    <phoneticPr fontId="1"/>
  </si>
  <si>
    <t>本店、支店、営業所等の所在地を評価</t>
    <rPh sb="9" eb="10">
      <t>トウ</t>
    </rPh>
    <rPh sb="11" eb="14">
      <t>ショザイチ</t>
    </rPh>
    <rPh sb="15" eb="17">
      <t>ヒョウカ</t>
    </rPh>
    <phoneticPr fontId="1"/>
  </si>
  <si>
    <t>同種･類似業務の実績の有無を評価</t>
  </si>
  <si>
    <t>災害時の応援等に係る市との災害時応援協定の締結の有無を評価</t>
  </si>
  <si>
    <t>備考</t>
    <rPh sb="0" eb="2">
      <t>ビコウ</t>
    </rPh>
    <phoneticPr fontId="1"/>
  </si>
  <si>
    <t>男女協働参画の実現への取組</t>
  </si>
  <si>
    <t>　○資格あり</t>
  </si>
  <si>
    <t>　○資格なし</t>
  </si>
  <si>
    <t>〔別添8-⑪〕</t>
  </si>
  <si>
    <t>技術力向上のための研修の実施状況を評価</t>
    <rPh sb="0" eb="2">
      <t>ギジュツ</t>
    </rPh>
    <rPh sb="2" eb="3">
      <t>リョク</t>
    </rPh>
    <rPh sb="3" eb="5">
      <t>コウジョウ</t>
    </rPh>
    <rPh sb="9" eb="11">
      <t>ケンシュウ</t>
    </rPh>
    <rPh sb="12" eb="14">
      <t>ジッシ</t>
    </rPh>
    <rPh sb="14" eb="16">
      <t>ジョウキョウ</t>
    </rPh>
    <rPh sb="17" eb="19">
      <t>ヒョウカ</t>
    </rPh>
    <phoneticPr fontId="1"/>
  </si>
  <si>
    <t>　○類似業務に従事していた実績あり</t>
    <rPh sb="2" eb="4">
      <t>ルイジ</t>
    </rPh>
    <phoneticPr fontId="1"/>
  </si>
  <si>
    <r>
      <t>※「専門知識等」</t>
    </r>
    <r>
      <rPr>
        <sz val="11"/>
        <color auto="1"/>
        <rFont val="ＭＳ 明朝"/>
      </rPr>
      <t>とは、「有効な国家資格等」以外の民間資格等をいい、その内容は、事案ごとに定める。
※複数の専門知識等を評価対象とする場合は、重要度や難易度に応じた配点とする。
※証明書、合格証等を提出</t>
    </r>
    <rPh sb="24" eb="26">
      <t>ミンカン</t>
    </rPh>
    <rPh sb="26" eb="28">
      <t>シカク</t>
    </rPh>
    <rPh sb="28" eb="29">
      <t>トウ</t>
    </rPh>
    <rPh sb="35" eb="37">
      <t>ナイヨウ</t>
    </rPh>
    <rPh sb="39" eb="41">
      <t>ジアン</t>
    </rPh>
    <rPh sb="44" eb="45">
      <t>サダ</t>
    </rPh>
    <rPh sb="53" eb="55">
      <t>センモン</t>
    </rPh>
    <rPh sb="55" eb="57">
      <t>チシキ</t>
    </rPh>
    <rPh sb="57" eb="58">
      <t>トウ</t>
    </rPh>
    <rPh sb="59" eb="61">
      <t>ヒョウカ</t>
    </rPh>
    <rPh sb="61" eb="63">
      <t>タイショウ</t>
    </rPh>
    <phoneticPr fontId="1"/>
  </si>
  <si>
    <t>※地理的範囲については、業務内容に応じ、発注者が適宜変更できるものとする。
【変更例】
 府内→北摂や北大阪に地理的範囲を変更等　
※十分な競争性を確保するため、業務内容に応じ適切な設定を行うこと。</t>
    <rPh sb="12" eb="14">
      <t>ギョウム</t>
    </rPh>
    <rPh sb="14" eb="16">
      <t>ナイヨウ</t>
    </rPh>
    <rPh sb="17" eb="18">
      <t>オウ</t>
    </rPh>
    <rPh sb="39" eb="41">
      <t>ヘンコウ</t>
    </rPh>
    <rPh sb="41" eb="42">
      <t>レイ</t>
    </rPh>
    <rPh sb="45" eb="47">
      <t>フナイ</t>
    </rPh>
    <rPh sb="48" eb="50">
      <t>ホクセツ</t>
    </rPh>
    <rPh sb="51" eb="54">
      <t>キタオオサカ</t>
    </rPh>
    <rPh sb="55" eb="58">
      <t>チリテキ</t>
    </rPh>
    <rPh sb="58" eb="60">
      <t>ハンイ</t>
    </rPh>
    <rPh sb="61" eb="63">
      <t>ヘンコウ</t>
    </rPh>
    <rPh sb="63" eb="64">
      <t>トウ</t>
    </rPh>
    <phoneticPr fontId="1"/>
  </si>
  <si>
    <t>苦情処理体制の整備状況を評価</t>
    <rPh sb="0" eb="2">
      <t>クジョウ</t>
    </rPh>
    <rPh sb="2" eb="4">
      <t>ショリ</t>
    </rPh>
    <rPh sb="4" eb="6">
      <t>タイセイ</t>
    </rPh>
    <rPh sb="7" eb="9">
      <t>セイビ</t>
    </rPh>
    <rPh sb="9" eb="11">
      <t>ジョウキョウ</t>
    </rPh>
    <rPh sb="12" eb="14">
      <t>ヒョウカ</t>
    </rPh>
    <phoneticPr fontId="1"/>
  </si>
  <si>
    <t>※計算に使用した証拠書類を提出
※過去3ヶ年の損益計算書の経常利益で評価</t>
    <rPh sb="17" eb="19">
      <t>カコ</t>
    </rPh>
    <rPh sb="21" eb="22">
      <t>ネン</t>
    </rPh>
    <rPh sb="23" eb="25">
      <t>ソンエキ</t>
    </rPh>
    <rPh sb="25" eb="28">
      <t>ケイサンショ</t>
    </rPh>
    <rPh sb="29" eb="31">
      <t>ケイジョウ</t>
    </rPh>
    <rPh sb="31" eb="33">
      <t>リエキ</t>
    </rPh>
    <rPh sb="34" eb="36">
      <t>ヒョウカ</t>
    </rPh>
    <phoneticPr fontId="13"/>
  </si>
  <si>
    <t>情報保護に関する取組</t>
    <rPh sb="0" eb="2">
      <t>ジョウホウ</t>
    </rPh>
    <rPh sb="2" eb="4">
      <t>ホゴ</t>
    </rPh>
    <rPh sb="5" eb="6">
      <t>カン</t>
    </rPh>
    <rPh sb="8" eb="10">
      <t>トリクミ</t>
    </rPh>
    <phoneticPr fontId="1"/>
  </si>
  <si>
    <t>　○同種･類似業務に従事した実績なし　</t>
    <rPh sb="5" eb="7">
      <t>ルイジ</t>
    </rPh>
    <phoneticPr fontId="1"/>
  </si>
  <si>
    <t>同種･類似業務内容に関する専門知識等の有無を評価</t>
    <rPh sb="0" eb="2">
      <t>ドウシュ</t>
    </rPh>
    <rPh sb="3" eb="5">
      <t>ルイジ</t>
    </rPh>
    <rPh sb="5" eb="7">
      <t>ギョウム</t>
    </rPh>
    <rPh sb="7" eb="9">
      <t>ナイヨウ</t>
    </rPh>
    <rPh sb="10" eb="11">
      <t>カン</t>
    </rPh>
    <rPh sb="13" eb="15">
      <t>センモン</t>
    </rPh>
    <rPh sb="15" eb="17">
      <t>チシキ</t>
    </rPh>
    <rPh sb="17" eb="18">
      <t>トウ</t>
    </rPh>
    <rPh sb="19" eb="21">
      <t>ウム</t>
    </rPh>
    <rPh sb="22" eb="24">
      <t>ヒョウカ</t>
    </rPh>
    <phoneticPr fontId="1"/>
  </si>
  <si>
    <t>　○0％以上5％未満</t>
    <rPh sb="4" eb="6">
      <t>イジョウ</t>
    </rPh>
    <rPh sb="8" eb="10">
      <t>ミマン</t>
    </rPh>
    <phoneticPr fontId="1"/>
  </si>
  <si>
    <t>※市内・府内の本店、支店及び営業所の有無を評価</t>
    <rPh sb="1" eb="3">
      <t>シナイ</t>
    </rPh>
    <rPh sb="4" eb="6">
      <t>フナイ</t>
    </rPh>
    <rPh sb="7" eb="9">
      <t>ホンテン</t>
    </rPh>
    <rPh sb="10" eb="12">
      <t>シテン</t>
    </rPh>
    <rPh sb="12" eb="13">
      <t>オヨ</t>
    </rPh>
    <rPh sb="14" eb="17">
      <t>エイギョウショ</t>
    </rPh>
    <rPh sb="18" eb="20">
      <t>ウム</t>
    </rPh>
    <rPh sb="21" eb="23">
      <t>ヒョ</t>
    </rPh>
    <phoneticPr fontId="1"/>
  </si>
  <si>
    <t>　○専門知識等あり</t>
    <rPh sb="2" eb="4">
      <t>センモン</t>
    </rPh>
    <rPh sb="4" eb="6">
      <t>チシキ</t>
    </rPh>
    <rPh sb="6" eb="7">
      <t>トウ</t>
    </rPh>
    <phoneticPr fontId="1"/>
  </si>
  <si>
    <t>契約期間中の適正な業務履行確保のための研修計画の有無及び内容を評価</t>
    <rPh sb="0" eb="2">
      <t>ケイヤク</t>
    </rPh>
    <rPh sb="2" eb="5">
      <t>キカンチュウ</t>
    </rPh>
    <rPh sb="6" eb="8">
      <t>テキセイ</t>
    </rPh>
    <rPh sb="9" eb="11">
      <t>ギョウム</t>
    </rPh>
    <rPh sb="11" eb="13">
      <t>リコウ</t>
    </rPh>
    <rPh sb="13" eb="15">
      <t>カクホ</t>
    </rPh>
    <rPh sb="19" eb="21">
      <t>ケンシュウ</t>
    </rPh>
    <rPh sb="21" eb="23">
      <t>ケイカク</t>
    </rPh>
    <rPh sb="24" eb="26">
      <t>ウム</t>
    </rPh>
    <rPh sb="26" eb="27">
      <t>オヨ</t>
    </rPh>
    <rPh sb="28" eb="30">
      <t>ナイヨウ</t>
    </rPh>
    <rPh sb="31" eb="33">
      <t>ヒョウカ</t>
    </rPh>
    <phoneticPr fontId="1"/>
  </si>
  <si>
    <t>仕様書に基づく作業計画書の作成と業務内容を評価</t>
    <rPh sb="0" eb="3">
      <t>シヨウショ</t>
    </rPh>
    <rPh sb="4" eb="5">
      <t>モト</t>
    </rPh>
    <rPh sb="7" eb="9">
      <t>サギョウ</t>
    </rPh>
    <rPh sb="9" eb="12">
      <t>ケイカクショ</t>
    </rPh>
    <rPh sb="13" eb="15">
      <t>サクセイ</t>
    </rPh>
    <rPh sb="16" eb="18">
      <t>ギョウム</t>
    </rPh>
    <rPh sb="18" eb="20">
      <t>ナイヨウ</t>
    </rPh>
    <rPh sb="21" eb="23">
      <t>ヒョウカ</t>
    </rPh>
    <phoneticPr fontId="1"/>
  </si>
  <si>
    <t>〔別添8-⑦〕</t>
  </si>
  <si>
    <t>業務の実施方法や実施体制、工程表等を評価</t>
    <rPh sb="0" eb="2">
      <t>ギョウム</t>
    </rPh>
    <rPh sb="3" eb="5">
      <t>ジッシ</t>
    </rPh>
    <rPh sb="5" eb="7">
      <t>ホウホウ</t>
    </rPh>
    <rPh sb="8" eb="10">
      <t>ジッシ</t>
    </rPh>
    <rPh sb="10" eb="12">
      <t>タイセイ</t>
    </rPh>
    <rPh sb="13" eb="16">
      <t>コウテイヒョウ</t>
    </rPh>
    <rPh sb="16" eb="17">
      <t>トウ</t>
    </rPh>
    <rPh sb="18" eb="20">
      <t>ヒョウカ</t>
    </rPh>
    <phoneticPr fontId="1"/>
  </si>
  <si>
    <t>配点</t>
  </si>
  <si>
    <r>
      <t xml:space="preserve">※「有効な国家資格等」の内容は、事案ごとに定める。
</t>
    </r>
    <r>
      <rPr>
        <sz val="11"/>
        <color auto="1"/>
        <rFont val="ＭＳ 明朝"/>
      </rPr>
      <t>※複数の国家資格等を評価対象とする場合は、重要度や難易度に応じた配点とする。
※証明書、合格証等を提出</t>
    </r>
    <rPh sb="2" eb="4">
      <t>ユウコウ</t>
    </rPh>
    <rPh sb="5" eb="7">
      <t>コッカ</t>
    </rPh>
    <rPh sb="7" eb="9">
      <t>シカク</t>
    </rPh>
    <rPh sb="9" eb="10">
      <t>トウ</t>
    </rPh>
    <rPh sb="12" eb="14">
      <t>ナイヨウ</t>
    </rPh>
    <rPh sb="16" eb="18">
      <t>ジアン</t>
    </rPh>
    <rPh sb="21" eb="22">
      <t>サダ</t>
    </rPh>
    <rPh sb="75" eb="77">
      <t>テイシュツ</t>
    </rPh>
    <phoneticPr fontId="1"/>
  </si>
  <si>
    <t>定量・定性区分</t>
    <rPh sb="0" eb="2">
      <t>テイリョウ</t>
    </rPh>
    <rPh sb="3" eb="5">
      <t>テイセイ</t>
    </rPh>
    <rPh sb="5" eb="7">
      <t>クブン</t>
    </rPh>
    <phoneticPr fontId="1"/>
  </si>
  <si>
    <t>※災害時応援協定等を市と締結している事業者を評価。事業者の所属している団体が、市との協定等を締結しているときも評価の対象とする。</t>
  </si>
  <si>
    <t>※事業者独自の研修、外部での研修を問わないものとする。
※警備業法に基づく法定研修は評価の対象としない。
※報告書、受講修了証、レジュメ等で確認する。</t>
    <rPh sb="1" eb="4">
      <t>ジギョウシャ</t>
    </rPh>
    <rPh sb="4" eb="6">
      <t>ドクジ</t>
    </rPh>
    <rPh sb="7" eb="9">
      <t>ケンシュウ</t>
    </rPh>
    <rPh sb="10" eb="12">
      <t>ガイブ</t>
    </rPh>
    <rPh sb="14" eb="16">
      <t>ケンシュウ</t>
    </rPh>
    <rPh sb="17" eb="18">
      <t>ト</t>
    </rPh>
    <rPh sb="29" eb="31">
      <t>ケイビ</t>
    </rPh>
    <rPh sb="31" eb="33">
      <t>ギョウホウ</t>
    </rPh>
    <rPh sb="34" eb="35">
      <t>モト</t>
    </rPh>
    <rPh sb="37" eb="39">
      <t>ホウテイ</t>
    </rPh>
    <rPh sb="39" eb="41">
      <t>ケンシュウ</t>
    </rPh>
    <rPh sb="42" eb="44">
      <t>ヒョウカ</t>
    </rPh>
    <rPh sb="45" eb="47">
      <t>タイショウ</t>
    </rPh>
    <rPh sb="54" eb="57">
      <t>ホウコクショ</t>
    </rPh>
    <rPh sb="58" eb="60">
      <t>ジュコウ</t>
    </rPh>
    <rPh sb="60" eb="63">
      <t>シュウリョウショウ</t>
    </rPh>
    <rPh sb="68" eb="69">
      <t>トウ</t>
    </rPh>
    <rPh sb="70" eb="72">
      <t>カクニン</t>
    </rPh>
    <phoneticPr fontId="1"/>
  </si>
  <si>
    <t>※作業計画書と仕様書との適合性を評価する。</t>
    <rPh sb="1" eb="3">
      <t>サギョウ</t>
    </rPh>
    <rPh sb="3" eb="5">
      <t>ケイカク</t>
    </rPh>
    <rPh sb="5" eb="6">
      <t>ショ</t>
    </rPh>
    <rPh sb="7" eb="10">
      <t>シヨウショ</t>
    </rPh>
    <rPh sb="12" eb="15">
      <t>テキゴウセイ</t>
    </rPh>
    <rPh sb="16" eb="18">
      <t>ヒョウカ</t>
    </rPh>
    <phoneticPr fontId="1"/>
  </si>
  <si>
    <t>２．選択評価項目</t>
    <rPh sb="2" eb="4">
      <t>センタク</t>
    </rPh>
    <rPh sb="4" eb="6">
      <t>ヒョウカ</t>
    </rPh>
    <rPh sb="6" eb="8">
      <t>コウモク</t>
    </rPh>
    <phoneticPr fontId="1"/>
  </si>
  <si>
    <t>実施方針等</t>
  </si>
  <si>
    <t>特定提案等</t>
    <rPh sb="4" eb="5">
      <t>トウ</t>
    </rPh>
    <phoneticPr fontId="1"/>
  </si>
  <si>
    <t xml:space="preserve">※取得者率（％）＝雇用者に占める取得者の割合
※入札告示日以前（過去3年間）の取得者率を評価する。
</t>
    <rPh sb="1" eb="4">
      <t>シュトクシャ</t>
    </rPh>
    <rPh sb="4" eb="5">
      <t>リツ</t>
    </rPh>
    <rPh sb="9" eb="11">
      <t>コヨウ</t>
    </rPh>
    <rPh sb="11" eb="12">
      <t>モノ</t>
    </rPh>
    <rPh sb="13" eb="14">
      <t>シ</t>
    </rPh>
    <rPh sb="16" eb="19">
      <t>シュトクシャ</t>
    </rPh>
    <rPh sb="20" eb="22">
      <t>ワリアイ</t>
    </rPh>
    <rPh sb="24" eb="26">
      <t>ニュウサツ</t>
    </rPh>
    <rPh sb="26" eb="28">
      <t>コクジ</t>
    </rPh>
    <rPh sb="28" eb="29">
      <t>ビ</t>
    </rPh>
    <rPh sb="29" eb="31">
      <t>イゼン</t>
    </rPh>
    <rPh sb="32" eb="34">
      <t>カコ</t>
    </rPh>
    <rPh sb="35" eb="37">
      <t>ネンカン</t>
    </rPh>
    <rPh sb="39" eb="41">
      <t>シュトク</t>
    </rPh>
    <rPh sb="41" eb="42">
      <t>シャ</t>
    </rPh>
    <rPh sb="42" eb="43">
      <t>リツ</t>
    </rPh>
    <rPh sb="44" eb="46">
      <t>ヒョウカ</t>
    </rPh>
    <phoneticPr fontId="1"/>
  </si>
  <si>
    <t>　○1,000万円以上5,000万円未満</t>
    <rPh sb="7" eb="9">
      <t>マンエン</t>
    </rPh>
    <rPh sb="9" eb="11">
      <t>イジョウ</t>
    </rPh>
    <rPh sb="16" eb="17">
      <t>ヨロズ</t>
    </rPh>
    <rPh sb="17" eb="18">
      <t>エン</t>
    </rPh>
    <rPh sb="18" eb="20">
      <t>ミマン</t>
    </rPh>
    <phoneticPr fontId="1"/>
  </si>
  <si>
    <t>　○150％以上</t>
    <rPh sb="6" eb="8">
      <t>イジョウ</t>
    </rPh>
    <phoneticPr fontId="13"/>
  </si>
  <si>
    <t>　○0円以上1,000万円未満</t>
    <rPh sb="3" eb="4">
      <t>エン</t>
    </rPh>
    <rPh sb="4" eb="6">
      <t>イジョウ</t>
    </rPh>
    <rPh sb="11" eb="13">
      <t>マンエン</t>
    </rPh>
    <rPh sb="13" eb="15">
      <t>ミマン</t>
    </rPh>
    <phoneticPr fontId="1"/>
  </si>
  <si>
    <t>様式</t>
    <rPh sb="0" eb="2">
      <t>ヨウシキ</t>
    </rPh>
    <phoneticPr fontId="1"/>
  </si>
  <si>
    <r>
      <t>　</t>
    </r>
    <r>
      <rPr>
        <sz val="11"/>
        <color auto="1"/>
        <rFont val="ＭＳ 明朝"/>
      </rPr>
      <t>○府内に本店、支店、営業所等あり　</t>
    </r>
    <rPh sb="2" eb="3">
      <t>フ</t>
    </rPh>
    <rPh sb="5" eb="7">
      <t>ホンテン</t>
    </rPh>
    <phoneticPr fontId="1"/>
  </si>
  <si>
    <t>〔別添8-⑥〕</t>
  </si>
  <si>
    <t>※計算に使用した証拠書類を提出
※自己資本÷総資本×100</t>
    <rPh sb="1" eb="3">
      <t>ケイサン</t>
    </rPh>
    <rPh sb="4" eb="6">
      <t>シヨウ</t>
    </rPh>
    <rPh sb="8" eb="10">
      <t>ショウコ</t>
    </rPh>
    <rPh sb="10" eb="12">
      <t>ショルイ</t>
    </rPh>
    <rPh sb="13" eb="15">
      <t>テイシュツ</t>
    </rPh>
    <phoneticPr fontId="1"/>
  </si>
  <si>
    <r>
      <t>事業者</t>
    </r>
    <r>
      <rPr>
        <sz val="11"/>
        <color auto="1"/>
        <rFont val="ＭＳ 明朝"/>
      </rPr>
      <t>の同種･類似業務の実績</t>
    </r>
    <rPh sb="0" eb="3">
      <t>ジギョウシャ</t>
    </rPh>
    <phoneticPr fontId="1"/>
  </si>
  <si>
    <t>※各項目ごとに、評価の基準を明確にしておくこと。
【評価基準例】
　・事業の目的及び趣旨との整合性がとれているか。
　・事業が遂行可能な人員の確保がなされているか。
　・効果的な人員体制になっているか。
　・手法、日程等に無理はないか。</t>
  </si>
  <si>
    <t>〔別添8-①〕</t>
    <rPh sb="1" eb="3">
      <t>ベッテン</t>
    </rPh>
    <phoneticPr fontId="1"/>
  </si>
  <si>
    <t>〔別添8-②〕</t>
  </si>
  <si>
    <t>〔別添8-④〕</t>
  </si>
  <si>
    <t>〔別添8-⑤〕</t>
  </si>
  <si>
    <t>〔別添8-⑧〕</t>
  </si>
  <si>
    <t>個人情報保護に関する取組状況を評価</t>
    <rPh sb="15" eb="17">
      <t>ヒョウカ</t>
    </rPh>
    <phoneticPr fontId="1"/>
  </si>
  <si>
    <t>　様式</t>
    <rPh sb="1" eb="3">
      <t>ヨウシキ</t>
    </rPh>
    <phoneticPr fontId="1"/>
  </si>
  <si>
    <t>選択評価</t>
    <rPh sb="0" eb="4">
      <t>センタク</t>
    </rPh>
    <phoneticPr fontId="1"/>
  </si>
  <si>
    <r>
      <t>事業者</t>
    </r>
    <r>
      <rPr>
        <sz val="11"/>
        <color auto="1"/>
        <rFont val="ＭＳ 明朝"/>
      </rPr>
      <t>の実績・能力</t>
    </r>
    <rPh sb="0" eb="2">
      <t>ジギョウ</t>
    </rPh>
    <rPh sb="2" eb="3">
      <t>シャ</t>
    </rPh>
    <rPh sb="4" eb="6">
      <t>ジッセキ</t>
    </rPh>
    <rPh sb="7" eb="9">
      <t>ノウリョク</t>
    </rPh>
    <phoneticPr fontId="1"/>
  </si>
  <si>
    <t>【一般】総合評価の評価項目</t>
    <rPh sb="1" eb="3">
      <t>イッパン</t>
    </rPh>
    <phoneticPr fontId="1"/>
  </si>
  <si>
    <t>別表第１（第５７条、第５８条関係）</t>
    <rPh sb="0" eb="2">
      <t>ベッピョウ</t>
    </rPh>
    <rPh sb="2" eb="3">
      <t>ダイ</t>
    </rPh>
    <rPh sb="5" eb="6">
      <t>ダイ</t>
    </rPh>
    <rPh sb="8" eb="9">
      <t>ジョウ</t>
    </rPh>
    <rPh sb="10" eb="11">
      <t>ダイ</t>
    </rPh>
    <rPh sb="13" eb="14">
      <t>ジョウ</t>
    </rPh>
    <rPh sb="14" eb="16">
      <t>カンケイ</t>
    </rPh>
    <phoneticPr fontId="1"/>
  </si>
  <si>
    <t>〔別添２１-①〕</t>
  </si>
  <si>
    <t>　〔別添17-③〕</t>
  </si>
  <si>
    <r>
      <t>事業者</t>
    </r>
    <r>
      <rPr>
        <sz val="11"/>
        <color auto="1"/>
        <rFont val="ＭＳ 明朝"/>
      </rPr>
      <t>の同種・類似業務受託実績を評価</t>
    </r>
    <rPh sb="0" eb="3">
      <t>ジギョウシャ</t>
    </rPh>
    <phoneticPr fontId="1"/>
  </si>
  <si>
    <t>品質マネジメントに関する取組状況を評価</t>
    <rPh sb="0" eb="2">
      <t>ヒンシツ</t>
    </rPh>
    <rPh sb="9" eb="10">
      <t>カン</t>
    </rPh>
    <rPh sb="12" eb="14">
      <t>トリクミ</t>
    </rPh>
    <rPh sb="14" eb="16">
      <t>ジョウキョウ</t>
    </rPh>
    <rPh sb="17" eb="19">
      <t>ヒョウカ</t>
    </rPh>
    <phoneticPr fontId="1"/>
  </si>
  <si>
    <t>※登録証の写しを提出
　・ISO27001（情報セキュリティマネジメントシステム）
　　※ISOについては公益財団法人日本適合性認定協会のHP
　　を参照
※入札告示日現在の取得状況とする。</t>
    <rPh sb="1" eb="3">
      <t>トウロク</t>
    </rPh>
    <rPh sb="3" eb="4">
      <t>ショウ</t>
    </rPh>
    <rPh sb="5" eb="6">
      <t>ウツ</t>
    </rPh>
    <rPh sb="8" eb="10">
      <t>テイシュツ</t>
    </rPh>
    <rPh sb="22" eb="24">
      <t>ジョウホウ</t>
    </rPh>
    <rPh sb="53" eb="55">
      <t>コウエキ</t>
    </rPh>
    <rPh sb="55" eb="59">
      <t>ザイダンホウジン</t>
    </rPh>
    <rPh sb="59" eb="61">
      <t>ニホン</t>
    </rPh>
    <rPh sb="61" eb="63">
      <t>テキゴウ</t>
    </rPh>
    <rPh sb="63" eb="64">
      <t>セイ</t>
    </rPh>
    <rPh sb="64" eb="66">
      <t>ニンテイ</t>
    </rPh>
    <rPh sb="66" eb="68">
      <t>キョウカイ</t>
    </rPh>
    <rPh sb="75" eb="77">
      <t>サンショウ</t>
    </rPh>
    <phoneticPr fontId="1"/>
  </si>
  <si>
    <t>※研修対象は現場の作業従事者とする。
※事業者独自の研修、外部での研修を問わないものとする。
※警備業法に基づく法定研修は評価の対象としない。</t>
    <rPh sb="1" eb="3">
      <t>ケンシュウ</t>
    </rPh>
    <rPh sb="3" eb="5">
      <t>タイショウ</t>
    </rPh>
    <rPh sb="6" eb="8">
      <t>ゲンバ</t>
    </rPh>
    <rPh sb="9" eb="11">
      <t>サギョウ</t>
    </rPh>
    <rPh sb="11" eb="14">
      <t>ジュウジシャ</t>
    </rPh>
    <rPh sb="20" eb="23">
      <t>ジギョウシャ</t>
    </rPh>
    <rPh sb="23" eb="25">
      <t>ドクジ</t>
    </rPh>
    <rPh sb="26" eb="28">
      <t>ケンシュウ</t>
    </rPh>
    <rPh sb="29" eb="31">
      <t>ガイブ</t>
    </rPh>
    <rPh sb="33" eb="35">
      <t>ケンシュウ</t>
    </rPh>
    <rPh sb="36" eb="37">
      <t>ト</t>
    </rPh>
    <phoneticPr fontId="1"/>
  </si>
  <si>
    <t>　○150％以上</t>
  </si>
  <si>
    <t>　○100％未満</t>
    <rPh sb="6" eb="8">
      <t>ミマン</t>
    </rPh>
    <phoneticPr fontId="1"/>
  </si>
  <si>
    <t>※計算に使用した証拠書類を提出
※流動資産÷流動負債×100</t>
    <rPh sb="1" eb="3">
      <t>ケイサン</t>
    </rPh>
    <rPh sb="4" eb="6">
      <t>シヨウ</t>
    </rPh>
    <rPh sb="8" eb="10">
      <t>ショウコ</t>
    </rPh>
    <rPh sb="10" eb="12">
      <t>ショルイ</t>
    </rPh>
    <rPh sb="13" eb="15">
      <t>テイシュツ</t>
    </rPh>
    <phoneticPr fontId="1"/>
  </si>
  <si>
    <t>　○30％以上50％未満</t>
    <rPh sb="5" eb="7">
      <t>イジョウ</t>
    </rPh>
    <phoneticPr fontId="1"/>
  </si>
  <si>
    <t>　○20％未満</t>
    <rPh sb="5" eb="7">
      <t>ミマン</t>
    </rPh>
    <phoneticPr fontId="1"/>
  </si>
  <si>
    <t>　○50％以上</t>
  </si>
  <si>
    <t>長期の資産と長期の負債のバランスを評価</t>
  </si>
  <si>
    <t xml:space="preserve">
※計算に使用した証拠書類を提出
※固定資産÷（自己資本＋固定負債）×100
</t>
  </si>
  <si>
    <t>有利子負債月商比率の状況</t>
    <rPh sb="0" eb="3">
      <t>ユウリ</t>
    </rPh>
    <rPh sb="3" eb="5">
      <t>フサイ</t>
    </rPh>
    <rPh sb="5" eb="7">
      <t>ゲッショウ</t>
    </rPh>
    <rPh sb="7" eb="9">
      <t>ヒリツ</t>
    </rPh>
    <rPh sb="10" eb="12">
      <t>ジョウキョウ</t>
    </rPh>
    <phoneticPr fontId="1"/>
  </si>
  <si>
    <t>売上高経常利益率の状況</t>
    <rPh sb="0" eb="3">
      <t>ウリア</t>
    </rPh>
    <rPh sb="3" eb="5">
      <t>ケイジョウ</t>
    </rPh>
    <rPh sb="5" eb="8">
      <t>リエキ</t>
    </rPh>
    <rPh sb="9" eb="11">
      <t>ジョウキョウ</t>
    </rPh>
    <phoneticPr fontId="13"/>
  </si>
  <si>
    <t>財務健全性を評価</t>
  </si>
  <si>
    <t>　○3倍未満</t>
    <rPh sb="3" eb="4">
      <t>バイ</t>
    </rPh>
    <rPh sb="4" eb="6">
      <t>ミマン</t>
    </rPh>
    <phoneticPr fontId="1"/>
  </si>
  <si>
    <t>経営効率や収益性を評価</t>
  </si>
  <si>
    <t>※計算に使用した証拠書類を提出
※有利子負債 ÷ 1月あたり売上高</t>
  </si>
  <si>
    <t>　○1億円以上</t>
    <rPh sb="3" eb="5">
      <t>オクエン</t>
    </rPh>
    <rPh sb="5" eb="7">
      <t>イジョウ</t>
    </rPh>
    <phoneticPr fontId="1"/>
  </si>
  <si>
    <t>　○営業キャッシュフローが0円未満、または、
  上場企業でキャッシュフロー計算書を未作成</t>
    <rPh sb="2" eb="4">
      <t>エイギョウ</t>
    </rPh>
    <rPh sb="14" eb="15">
      <t>エン</t>
    </rPh>
    <rPh sb="15" eb="17">
      <t>ミマン</t>
    </rPh>
    <rPh sb="25" eb="27">
      <t>ジョウジョウ</t>
    </rPh>
    <rPh sb="27" eb="29">
      <t>キギョウ</t>
    </rPh>
    <rPh sb="38" eb="41">
      <t>ケイサンショ</t>
    </rPh>
    <rPh sb="42" eb="45">
      <t>ミサクセイ</t>
    </rPh>
    <phoneticPr fontId="13"/>
  </si>
  <si>
    <t>　○100％以上125％未満</t>
    <rPh sb="6" eb="8">
      <t>イジョウ</t>
    </rPh>
    <rPh sb="12" eb="14">
      <t>ミマン</t>
    </rPh>
    <phoneticPr fontId="1"/>
  </si>
  <si>
    <t>　○125％以上150％未満</t>
    <rPh sb="6" eb="8">
      <t>イジョウ</t>
    </rPh>
    <rPh sb="12" eb="14">
      <t>ミマン</t>
    </rPh>
    <phoneticPr fontId="1"/>
  </si>
  <si>
    <t>　○3倍以上6倍未満</t>
    <rPh sb="3" eb="4">
      <t>バイ</t>
    </rPh>
    <rPh sb="4" eb="6">
      <t>イジョウ</t>
    </rPh>
    <rPh sb="7" eb="8">
      <t>バイ</t>
    </rPh>
    <rPh sb="8" eb="10">
      <t>ミマン</t>
    </rPh>
    <phoneticPr fontId="1"/>
  </si>
  <si>
    <t>　○6倍以上</t>
    <rPh sb="3" eb="4">
      <t>バイ</t>
    </rPh>
    <rPh sb="4" eb="6">
      <t>イジョウ</t>
    </rPh>
    <phoneticPr fontId="13"/>
  </si>
  <si>
    <t>　○20％以上</t>
    <rPh sb="5" eb="7">
      <t>イジョウ</t>
    </rPh>
    <phoneticPr fontId="1"/>
  </si>
  <si>
    <t>　○0％未満</t>
    <rPh sb="4" eb="6">
      <t>ミマン</t>
    </rPh>
    <phoneticPr fontId="13"/>
  </si>
  <si>
    <r>
      <t xml:space="preserve">
※計算に使用した証拠書類を提出
</t>
    </r>
    <r>
      <rPr>
        <sz val="11"/>
        <color auto="1"/>
        <rFont val="ＭＳ 明朝"/>
      </rPr>
      <t>※上場企業であるか否かにかかわらず、キャッシュフロー計算書を作成していれば、その内容を評価する。</t>
    </r>
    <rPh sb="26" eb="27">
      <t>イナ</t>
    </rPh>
    <rPh sb="47" eb="49">
      <t>サクセイ</t>
    </rPh>
    <rPh sb="57" eb="60">
      <t>ナイヨ</t>
    </rPh>
    <rPh sb="60" eb="62">
      <t>ヒョウカ</t>
    </rPh>
    <phoneticPr fontId="13"/>
  </si>
  <si>
    <t>　○5,000万円以上1億円未満</t>
    <rPh sb="7" eb="9">
      <t>マンエン</t>
    </rPh>
    <rPh sb="9" eb="11">
      <t>イジョウ</t>
    </rPh>
    <rPh sb="12" eb="14">
      <t>オクエン</t>
    </rPh>
    <rPh sb="14" eb="16">
      <t>ミマン</t>
    </rPh>
    <phoneticPr fontId="1"/>
  </si>
  <si>
    <t xml:space="preserve">※業務を執行する上で有効な国家資格の有無を評価
※「有効な国家資格」とは、ITパスポート、基本情報技術者、応用情報技術者の資格を指す。証明書の提出にて確認。
</t>
    <rPh sb="45" eb="47">
      <t>キホン</t>
    </rPh>
    <rPh sb="53" eb="55">
      <t>オウヨウ</t>
    </rPh>
    <rPh sb="55" eb="60">
      <t>ジョウホ</t>
    </rPh>
    <rPh sb="67" eb="70">
      <t>ショウメイショ</t>
    </rPh>
    <rPh sb="71" eb="73">
      <t>テイシュツ</t>
    </rPh>
    <rPh sb="75" eb="77">
      <t>カクニン</t>
    </rPh>
    <phoneticPr fontId="1"/>
  </si>
  <si>
    <t>定性評価</t>
    <rPh sb="0" eb="4">
      <t>テイセイ</t>
    </rPh>
    <phoneticPr fontId="1"/>
  </si>
  <si>
    <t xml:space="preserve">※提案書により確認
</t>
    <rPh sb="1" eb="4">
      <t>テイアンショ</t>
    </rPh>
    <rPh sb="7" eb="9">
      <t>カクニン</t>
    </rPh>
    <phoneticPr fontId="1"/>
  </si>
  <si>
    <t>年度更新作業に係る提案</t>
    <rPh sb="0" eb="2">
      <t>ネンド</t>
    </rPh>
    <rPh sb="2" eb="4">
      <t>コウシン</t>
    </rPh>
    <rPh sb="4" eb="6">
      <t>サギョウ</t>
    </rPh>
    <rPh sb="7" eb="8">
      <t>カカ</t>
    </rPh>
    <phoneticPr fontId="1"/>
  </si>
  <si>
    <t>隔週での運用状況報告方法にかかる提案</t>
    <rPh sb="0" eb="2">
      <t>カクシュウ</t>
    </rPh>
    <rPh sb="4" eb="6">
      <t>ウンヨウ</t>
    </rPh>
    <rPh sb="6" eb="8">
      <t>ジョウキョウ</t>
    </rPh>
    <rPh sb="8" eb="10">
      <t>ホウコク</t>
    </rPh>
    <rPh sb="10" eb="12">
      <t>ホウホウ</t>
    </rPh>
    <rPh sb="16" eb="18">
      <t>テイアン</t>
    </rPh>
    <phoneticPr fontId="1"/>
  </si>
  <si>
    <t>「学びの質の向上」に係る提案</t>
    <rPh sb="10" eb="11">
      <t>カカ</t>
    </rPh>
    <rPh sb="12" eb="14">
      <t>テイアン</t>
    </rPh>
    <phoneticPr fontId="1"/>
  </si>
  <si>
    <t>　教職員の指導内容、児童生徒の個別学習等、学びの質の向上に係る提案を評価</t>
    <rPh sb="1" eb="4">
      <t>キョウショクイン</t>
    </rPh>
    <rPh sb="5" eb="7">
      <t>シドウ</t>
    </rPh>
    <rPh sb="7" eb="9">
      <t>ナイヨウ</t>
    </rPh>
    <rPh sb="10" eb="12">
      <t>ジドウ</t>
    </rPh>
    <rPh sb="12" eb="14">
      <t>セイト</t>
    </rPh>
    <rPh sb="15" eb="17">
      <t>コベツ</t>
    </rPh>
    <rPh sb="17" eb="19">
      <t>ガクシュウ</t>
    </rPh>
    <rPh sb="19" eb="20">
      <t>トウ</t>
    </rPh>
    <rPh sb="21" eb="22">
      <t>マナ</t>
    </rPh>
    <rPh sb="24" eb="25">
      <t>シツ</t>
    </rPh>
    <rPh sb="26" eb="28">
      <t>コウジョウ</t>
    </rPh>
    <rPh sb="29" eb="30">
      <t>カカ</t>
    </rPh>
    <rPh sb="31" eb="33">
      <t>テイアン</t>
    </rPh>
    <rPh sb="34" eb="36">
      <t>ヒョウカ</t>
    </rPh>
    <phoneticPr fontId="1"/>
  </si>
  <si>
    <t>　教職員に過度な負担がかからない方法による児童生徒・保護者・教職員の年度更新方法の提案を評価</t>
    <rPh sb="1" eb="4">
      <t>キョウショクイン</t>
    </rPh>
    <rPh sb="5" eb="7">
      <t>カド</t>
    </rPh>
    <rPh sb="8" eb="10">
      <t>フタン</t>
    </rPh>
    <rPh sb="16" eb="18">
      <t>ホウホウ</t>
    </rPh>
    <rPh sb="21" eb="23">
      <t>ジドウ</t>
    </rPh>
    <rPh sb="23" eb="25">
      <t>セイト</t>
    </rPh>
    <rPh sb="26" eb="29">
      <t>ホゴシャ</t>
    </rPh>
    <rPh sb="30" eb="33">
      <t>キョウショクイン</t>
    </rPh>
    <rPh sb="34" eb="36">
      <t>ネンド</t>
    </rPh>
    <rPh sb="36" eb="38">
      <t>コウシン</t>
    </rPh>
    <rPh sb="38" eb="40">
      <t>ホウホウ</t>
    </rPh>
    <rPh sb="41" eb="43">
      <t>テイアン</t>
    </rPh>
    <rPh sb="44" eb="46">
      <t>ヒョウカ</t>
    </rPh>
    <phoneticPr fontId="1"/>
  </si>
  <si>
    <t xml:space="preserve"> 教育委員会に対して行う隔週での報告会議における体制、方法、内容等の提案を評価</t>
    <rPh sb="1" eb="3">
      <t>キョウイク</t>
    </rPh>
    <rPh sb="3" eb="5">
      <t>イイン</t>
    </rPh>
    <rPh sb="5" eb="6">
      <t>カイ</t>
    </rPh>
    <rPh sb="7" eb="8">
      <t>タイ</t>
    </rPh>
    <rPh sb="10" eb="11">
      <t>オコナ</t>
    </rPh>
    <rPh sb="12" eb="14">
      <t>カクシュウ</t>
    </rPh>
    <rPh sb="16" eb="18">
      <t>ホウコク</t>
    </rPh>
    <rPh sb="18" eb="20">
      <t>カイギ</t>
    </rPh>
    <rPh sb="24" eb="26">
      <t>タイセイ</t>
    </rPh>
    <rPh sb="27" eb="29">
      <t>ホウホウ</t>
    </rPh>
    <rPh sb="30" eb="32">
      <t>ナイヨウ</t>
    </rPh>
    <rPh sb="32" eb="33">
      <t>トウ</t>
    </rPh>
    <rPh sb="34" eb="36">
      <t>テイアン</t>
    </rPh>
    <rPh sb="37" eb="39">
      <t>ヒョウカ</t>
    </rPh>
    <phoneticPr fontId="1"/>
  </si>
  <si>
    <t>合計</t>
    <rPh sb="0" eb="2">
      <t>ゴウケイ</t>
    </rPh>
    <phoneticPr fontId="1"/>
  </si>
  <si>
    <t>必須評価</t>
    <rPh sb="0" eb="2">
      <t>ヒッス</t>
    </rPh>
    <rPh sb="2" eb="4">
      <t>ヒョウカ</t>
    </rPh>
    <phoneticPr fontId="1"/>
  </si>
  <si>
    <t>※「同種業務」とは、自治体の教育機関における教育ICT学
習支援クラウド環境サービス提供等業務とする。
※「同規模業務」とは、公立学校が20校以上の自治体とす
る。
※「類似業務」とは、自治体に限らず教育ICT学習支援クラ
ウド環境サービス提供等業務のこととする。</t>
  </si>
  <si>
    <t>運用に係る職員負荷の軽減にリンクしており、影響の少ないスケジュールに係る提案を評価</t>
    <rPh sb="0" eb="2">
      <t>ウンヨウ</t>
    </rPh>
    <rPh sb="3" eb="4">
      <t>カカ</t>
    </rPh>
    <phoneticPr fontId="1"/>
  </si>
  <si>
    <t>業務を執行する上で有効な国家資格の有無を評価</t>
    <rPh sb="7" eb="8">
      <t>ウエ</t>
    </rPh>
    <phoneticPr fontId="1"/>
  </si>
  <si>
    <t>休暇休業等の取得状況</t>
  </si>
  <si>
    <t xml:space="preserve">
育児休業、介護休業等の取得者率を評価
</t>
    <rPh sb="1" eb="3">
      <t>イクジ</t>
    </rPh>
    <rPh sb="3" eb="5">
      <t>キュウギョウ</t>
    </rPh>
    <rPh sb="6" eb="8">
      <t>カイゴ</t>
    </rPh>
    <rPh sb="8" eb="10">
      <t>キュウギョウ</t>
    </rPh>
    <rPh sb="10" eb="11">
      <t>トウ</t>
    </rPh>
    <rPh sb="12" eb="14">
      <t>シュトク</t>
    </rPh>
    <rPh sb="14" eb="15">
      <t>シャ</t>
    </rPh>
    <rPh sb="15" eb="16">
      <t>リツ</t>
    </rPh>
    <rPh sb="17" eb="19">
      <t>ヒョウカ</t>
    </rPh>
    <phoneticPr fontId="1"/>
  </si>
  <si>
    <t>　○3％以上</t>
  </si>
  <si>
    <t>　○2％以上3％未満</t>
    <rPh sb="4" eb="6">
      <t>イジョウ</t>
    </rPh>
    <rPh sb="8" eb="10">
      <t>ミマン</t>
    </rPh>
    <phoneticPr fontId="1"/>
  </si>
  <si>
    <t>〔別添10-②〕</t>
  </si>
  <si>
    <t>※「同種業務」とは、自治体の教育機関における教育ICT学
習支援クラウド環境サービス提供等業務とする。
※「同規模業務」とは、公立学校が20校以上の自治体とす
る。
※「類似業務」とは、自治体に限らず教育ICT学習支援ク
ラウド環境サービス提供等業務のこととする。</t>
  </si>
  <si>
    <t>資料１</t>
    <rPh sb="0" eb="2">
      <t>シリョウ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</si>
</sst>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点&quot;"/>
  </numFmts>
  <fonts count="14">
    <font>
      <sz val="11"/>
      <color auto="1"/>
      <name val="ＭＳ Ｐゴシック"/>
      <family val="3"/>
    </font>
    <font>
      <sz val="6"/>
      <color auto="1"/>
      <name val="ＭＳ Ｐゴシック"/>
      <family val="3"/>
    </font>
    <font>
      <sz val="11"/>
      <color auto="1"/>
      <name val="ＭＳ 明朝"/>
      <family val="1"/>
    </font>
    <font>
      <b/>
      <sz val="11"/>
      <color auto="1"/>
      <name val="ＭＳ 明朝"/>
      <family val="1"/>
    </font>
    <font>
      <sz val="9"/>
      <color auto="1"/>
      <name val="ＭＳ 明朝"/>
      <family val="1"/>
    </font>
    <font>
      <sz val="11"/>
      <color auto="1"/>
      <name val="AR P丸ゴシック体E"/>
      <family val="3"/>
    </font>
    <font>
      <b/>
      <sz val="16"/>
      <color auto="1"/>
      <name val="ＭＳ 明朝"/>
      <family val="1"/>
    </font>
    <font>
      <u/>
      <sz val="11"/>
      <color auto="1"/>
      <name val="ＭＳ 明朝"/>
    </font>
    <font>
      <sz val="11"/>
      <color theme="4"/>
      <name val="AR P丸ゴシック体E"/>
    </font>
    <font>
      <sz val="14"/>
      <color rgb="FF00B0F0"/>
      <name val="AR P丸ゴシック体E"/>
    </font>
    <font>
      <sz val="14"/>
      <color auto="1"/>
      <name val="AR P丸ゴシック体E"/>
      <family val="3"/>
    </font>
    <font>
      <sz val="10"/>
      <color auto="1"/>
      <name val="ＭＳ 明朝"/>
    </font>
    <font>
      <sz val="11"/>
      <color auto="1"/>
      <name val="ＭＳ Ｐ明朝"/>
      <family val="1"/>
    </font>
    <font>
      <sz val="6"/>
      <color auto="1"/>
      <name val="HG丸ｺﾞｼｯｸM-PRO"/>
    </font>
  </fonts>
  <fills count="2">
    <fill>
      <patternFill patternType="none"/>
    </fill>
    <fill>
      <patternFill patternType="gray125"/>
    </fill>
  </fills>
  <borders count="62">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alignment vertical="center"/>
    </xf>
  </cellStyleXfs>
  <cellXfs count="151">
    <xf numFmtId="0" fontId="0" fillId="0" borderId="0" xfId="0">
      <alignment vertical="center"/>
    </xf>
    <xf numFmtId="0" fontId="2" fillId="0" borderId="0" xfId="0" applyFont="1" applyFill="1" applyAlignment="1">
      <alignment vertical="center" wrapText="1"/>
    </xf>
    <xf numFmtId="176" fontId="3" fillId="0" borderId="0" xfId="0" applyNumberFormat="1"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49" fontId="5" fillId="0" borderId="0" xfId="0" applyNumberFormat="1"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Border="1">
      <alignment vertical="center"/>
    </xf>
    <xf numFmtId="0" fontId="6" fillId="0" borderId="0" xfId="0" applyFont="1" applyFill="1" applyAlignment="1">
      <alignment vertical="center"/>
    </xf>
    <xf numFmtId="0" fontId="0" fillId="0" borderId="0" xfId="0">
      <alignment vertical="center"/>
    </xf>
    <xf numFmtId="0" fontId="2"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2" fillId="0" borderId="9"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9" xfId="0" applyFont="1" applyFill="1" applyBorder="1" applyAlignment="1">
      <alignment vertical="center" wrapText="1"/>
    </xf>
    <xf numFmtId="0" fontId="2" fillId="0" borderId="3" xfId="0" applyFont="1" applyFill="1" applyBorder="1">
      <alignment vertical="center"/>
    </xf>
    <xf numFmtId="0" fontId="2" fillId="0" borderId="4" xfId="0" applyFont="1" applyFill="1" applyBorder="1">
      <alignment vertical="center"/>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0" fillId="0" borderId="3" xfId="0"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0" fillId="0" borderId="4" xfId="0" applyBorder="1" applyAlignment="1">
      <alignment vertical="center" wrapText="1"/>
    </xf>
    <xf numFmtId="0" fontId="2" fillId="0" borderId="18" xfId="0" applyFont="1" applyFill="1" applyBorder="1" applyAlignment="1">
      <alignment horizontal="right" vertical="center" wrapText="1"/>
    </xf>
    <xf numFmtId="0" fontId="2" fillId="0" borderId="19" xfId="0" applyFont="1" applyFill="1" applyBorder="1" applyAlignment="1">
      <alignment horizontal="center"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9" fontId="2" fillId="0" borderId="15" xfId="0" applyNumberFormat="1" applyFont="1" applyBorder="1" applyAlignment="1">
      <alignment vertical="center" wrapText="1"/>
    </xf>
    <xf numFmtId="9" fontId="2" fillId="0" borderId="22" xfId="0" applyNumberFormat="1" applyFont="1" applyBorder="1" applyAlignment="1">
      <alignment vertical="center" wrapText="1"/>
    </xf>
    <xf numFmtId="9" fontId="2" fillId="0" borderId="21" xfId="0" applyNumberFormat="1" applyFont="1" applyBorder="1" applyAlignment="1">
      <alignment vertical="center" wrapText="1"/>
    </xf>
    <xf numFmtId="9" fontId="2" fillId="0" borderId="16" xfId="0" applyNumberFormat="1" applyFont="1" applyBorder="1" applyAlignment="1">
      <alignment vertical="center" wrapText="1"/>
    </xf>
    <xf numFmtId="0" fontId="2" fillId="0" borderId="17"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23" xfId="0" applyFont="1" applyFill="1" applyBorder="1" applyAlignment="1">
      <alignment vertical="center" wrapText="1"/>
    </xf>
    <xf numFmtId="0" fontId="2" fillId="0" borderId="24" xfId="0" applyFont="1" applyBorder="1" applyAlignment="1">
      <alignment vertical="center" wrapText="1"/>
    </xf>
    <xf numFmtId="0" fontId="2" fillId="0" borderId="25" xfId="0" applyFont="1" applyFill="1" applyBorder="1" applyAlignment="1">
      <alignment vertical="center" wrapText="1"/>
    </xf>
    <xf numFmtId="0" fontId="2" fillId="0" borderId="26" xfId="0" applyFont="1" applyFill="1" applyBorder="1" applyAlignment="1">
      <alignment horizontal="right" vertical="center" wrapText="1"/>
    </xf>
    <xf numFmtId="0" fontId="2" fillId="0" borderId="2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3" xfId="0"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176" fontId="2" fillId="0" borderId="24"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24"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23"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29" xfId="0" applyNumberFormat="1" applyFont="1" applyFill="1" applyBorder="1" applyAlignment="1">
      <alignment horizontal="center" vertical="center" wrapText="1"/>
    </xf>
    <xf numFmtId="176" fontId="2" fillId="0" borderId="25" xfId="0" applyNumberFormat="1" applyFont="1" applyFill="1" applyBorder="1" applyAlignment="1">
      <alignment horizontal="center" vertical="center" wrapText="1"/>
    </xf>
    <xf numFmtId="176" fontId="2" fillId="0" borderId="30" xfId="0" applyNumberFormat="1" applyFont="1" applyFill="1" applyBorder="1" applyAlignment="1">
      <alignment horizontal="center" vertical="center" wrapText="1"/>
    </xf>
    <xf numFmtId="176" fontId="2" fillId="0" borderId="31" xfId="0" applyNumberFormat="1" applyFont="1" applyFill="1" applyBorder="1" applyAlignment="1">
      <alignment horizontal="center" vertical="center" wrapText="1"/>
    </xf>
    <xf numFmtId="176" fontId="2" fillId="0" borderId="26"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2" fillId="0" borderId="19" xfId="0" applyFont="1" applyFill="1" applyBorder="1" applyAlignment="1">
      <alignment vertical="center" wrapText="1"/>
    </xf>
    <xf numFmtId="0" fontId="2" fillId="0" borderId="33"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4" xfId="0" applyFont="1" applyFill="1" applyBorder="1" applyAlignment="1">
      <alignment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2" fillId="0" borderId="42" xfId="0" applyFont="1" applyFill="1" applyBorder="1" applyAlignment="1">
      <alignment horizontal="center" vertical="center" wrapText="1"/>
    </xf>
    <xf numFmtId="0" fontId="0" fillId="0" borderId="40" xfId="0" applyBorder="1" applyAlignment="1">
      <alignment horizontal="center" vertical="center" wrapText="1"/>
    </xf>
    <xf numFmtId="0" fontId="2" fillId="0" borderId="43" xfId="0" applyFont="1" applyFill="1" applyBorder="1" applyAlignment="1">
      <alignment horizontal="center" vertical="center" wrapText="1"/>
    </xf>
    <xf numFmtId="0" fontId="2" fillId="0" borderId="37" xfId="0" applyFont="1" applyFill="1" applyBorder="1" applyAlignment="1">
      <alignment horizontal="left" vertical="center" wrapText="1"/>
    </xf>
    <xf numFmtId="176" fontId="2" fillId="0" borderId="9" xfId="0" applyNumberFormat="1" applyFont="1" applyFill="1" applyBorder="1" applyAlignment="1">
      <alignment vertical="center" wrapText="1"/>
    </xf>
    <xf numFmtId="0" fontId="2" fillId="0" borderId="29" xfId="0" applyFont="1" applyFill="1" applyBorder="1" applyAlignment="1">
      <alignment vertical="center" wrapText="1"/>
    </xf>
    <xf numFmtId="49" fontId="5" fillId="0" borderId="0"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49" fontId="8" fillId="0" borderId="39" xfId="0" applyNumberFormat="1" applyFont="1" applyFill="1" applyBorder="1" applyAlignment="1">
      <alignment horizontal="center" vertical="center" wrapText="1"/>
    </xf>
    <xf numFmtId="49" fontId="8" fillId="0" borderId="40" xfId="0" applyNumberFormat="1" applyFont="1" applyFill="1" applyBorder="1" applyAlignment="1">
      <alignment horizontal="center" vertical="center" wrapText="1"/>
    </xf>
    <xf numFmtId="49" fontId="8" fillId="0" borderId="44" xfId="0" applyNumberFormat="1" applyFont="1" applyFill="1" applyBorder="1" applyAlignment="1">
      <alignment horizontal="center" vertical="center" wrapText="1"/>
    </xf>
    <xf numFmtId="49" fontId="8" fillId="0" borderId="45" xfId="0" applyNumberFormat="1" applyFont="1" applyFill="1" applyBorder="1" applyAlignment="1">
      <alignment horizontal="center" vertical="center" wrapText="1"/>
    </xf>
    <xf numFmtId="49" fontId="8" fillId="0" borderId="46" xfId="0" applyNumberFormat="1" applyFont="1" applyFill="1" applyBorder="1" applyAlignment="1">
      <alignment horizontal="center" vertical="center" wrapText="1"/>
    </xf>
    <xf numFmtId="49" fontId="8" fillId="0" borderId="41" xfId="0" applyNumberFormat="1" applyFont="1" applyFill="1" applyBorder="1" applyAlignment="1">
      <alignment horizontal="center" vertical="center" wrapText="1"/>
    </xf>
    <xf numFmtId="49" fontId="8" fillId="0" borderId="47" xfId="0" applyNumberFormat="1" applyFont="1" applyFill="1" applyBorder="1" applyAlignment="1">
      <alignment horizontal="center" vertical="center" wrapText="1"/>
    </xf>
    <xf numFmtId="49" fontId="8" fillId="0" borderId="48"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42" xfId="0" applyNumberFormat="1" applyFont="1" applyFill="1" applyBorder="1" applyAlignment="1">
      <alignment horizontal="center" vertical="center" wrapText="1"/>
    </xf>
    <xf numFmtId="49" fontId="9" fillId="0" borderId="47" xfId="0" applyNumberFormat="1" applyFont="1" applyBorder="1" applyAlignment="1">
      <alignment horizontal="center" vertical="center" wrapText="1"/>
    </xf>
    <xf numFmtId="0" fontId="0" fillId="0" borderId="49" xfId="0" applyBorder="1" applyAlignment="1">
      <alignment horizontal="center" vertical="center" wrapText="1"/>
    </xf>
    <xf numFmtId="49" fontId="5" fillId="0" borderId="11" xfId="0" applyNumberFormat="1" applyFont="1" applyFill="1" applyBorder="1" applyAlignment="1">
      <alignment vertical="center" wrapText="1"/>
    </xf>
    <xf numFmtId="49" fontId="9" fillId="0" borderId="41" xfId="0" applyNumberFormat="1" applyFont="1" applyBorder="1" applyAlignment="1">
      <alignment horizontal="center" vertical="center" wrapText="1"/>
    </xf>
    <xf numFmtId="49" fontId="10" fillId="0" borderId="39" xfId="0" applyNumberFormat="1" applyFont="1" applyBorder="1" applyAlignment="1">
      <alignment horizontal="center" vertical="center" wrapText="1"/>
    </xf>
    <xf numFmtId="49" fontId="10" fillId="0" borderId="40" xfId="0" applyNumberFormat="1" applyFont="1" applyBorder="1" applyAlignment="1">
      <alignment horizontal="center" vertical="center" wrapText="1"/>
    </xf>
    <xf numFmtId="0" fontId="11" fillId="0" borderId="0" xfId="0" applyFont="1" applyBorder="1" applyAlignment="1">
      <alignment vertical="center" wrapText="1"/>
    </xf>
    <xf numFmtId="0" fontId="4" fillId="0" borderId="0" xfId="0" applyFont="1">
      <alignment vertical="center"/>
    </xf>
    <xf numFmtId="0" fontId="3" fillId="0" borderId="18" xfId="0" applyFont="1" applyFill="1" applyBorder="1" applyAlignment="1">
      <alignment horizontal="right" vertical="center" wrapText="1"/>
    </xf>
    <xf numFmtId="0" fontId="3" fillId="0" borderId="26" xfId="0" applyFont="1" applyFill="1" applyBorder="1" applyAlignment="1">
      <alignment horizontal="right" vertical="center" wrapText="1"/>
    </xf>
    <xf numFmtId="0" fontId="2" fillId="0" borderId="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9" xfId="0"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0" fontId="2" fillId="0" borderId="52" xfId="0" applyFont="1" applyFill="1" applyBorder="1" applyAlignment="1">
      <alignment vertical="center" wrapText="1"/>
    </xf>
    <xf numFmtId="0" fontId="2" fillId="0" borderId="53" xfId="0" applyFont="1" applyFill="1" applyBorder="1" applyAlignment="1">
      <alignment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wrapText="1"/>
    </xf>
    <xf numFmtId="0" fontId="2" fillId="0" borderId="56" xfId="0" applyFont="1" applyFill="1" applyBorder="1" applyAlignment="1">
      <alignment vertical="center" wrapText="1"/>
    </xf>
    <xf numFmtId="0" fontId="0" fillId="0" borderId="57" xfId="0" applyBorder="1" applyAlignment="1">
      <alignment horizontal="center" vertical="center" wrapText="1"/>
    </xf>
    <xf numFmtId="0" fontId="2" fillId="0" borderId="11" xfId="0" applyFont="1" applyFill="1" applyBorder="1">
      <alignment vertical="center"/>
    </xf>
    <xf numFmtId="0" fontId="2" fillId="0" borderId="58" xfId="0" applyFont="1" applyFill="1" applyBorder="1" applyAlignment="1">
      <alignment horizontal="center" vertical="center" wrapText="1"/>
    </xf>
    <xf numFmtId="0" fontId="4" fillId="0" borderId="17" xfId="0" applyFont="1" applyFill="1" applyBorder="1" applyAlignment="1">
      <alignment vertical="center" wrapText="1"/>
    </xf>
    <xf numFmtId="176" fontId="4" fillId="0" borderId="17" xfId="0" applyNumberFormat="1" applyFont="1" applyFill="1" applyBorder="1" applyAlignment="1">
      <alignment vertical="center" wrapText="1"/>
    </xf>
    <xf numFmtId="0" fontId="4" fillId="0" borderId="0" xfId="0" applyFont="1" applyFill="1">
      <alignment vertical="center"/>
    </xf>
    <xf numFmtId="49" fontId="10" fillId="0" borderId="0" xfId="0" applyNumberFormat="1" applyFont="1" applyFill="1" applyAlignment="1">
      <alignment horizontal="center" vertical="center"/>
    </xf>
    <xf numFmtId="0" fontId="4" fillId="0" borderId="0" xfId="0" applyFont="1" applyFill="1" applyBorder="1" applyAlignment="1">
      <alignment vertical="center" wrapText="1"/>
    </xf>
    <xf numFmtId="176" fontId="2" fillId="0" borderId="3" xfId="0" applyNumberFormat="1" applyFont="1" applyBorder="1" applyAlignment="1">
      <alignment horizontal="center" vertical="center" wrapText="1"/>
    </xf>
    <xf numFmtId="176" fontId="12" fillId="0" borderId="59"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0" fontId="2" fillId="0" borderId="60" xfId="0" applyFont="1" applyFill="1" applyBorder="1" applyAlignment="1">
      <alignment vertical="center" wrapText="1"/>
    </xf>
    <xf numFmtId="0" fontId="2" fillId="0" borderId="45" xfId="0" applyFont="1" applyFill="1" applyBorder="1" applyAlignment="1">
      <alignment vertical="center" wrapText="1"/>
    </xf>
    <xf numFmtId="0" fontId="2" fillId="0" borderId="58" xfId="0" applyFont="1" applyFill="1" applyBorder="1" applyAlignment="1">
      <alignment vertical="center" wrapText="1"/>
    </xf>
    <xf numFmtId="49" fontId="10" fillId="0" borderId="0" xfId="0" applyNumberFormat="1" applyFont="1" applyFill="1" applyBorder="1" applyAlignment="1">
      <alignment horizontal="center" vertical="center" wrapText="1"/>
    </xf>
    <xf numFmtId="49" fontId="9" fillId="0" borderId="42" xfId="0" applyNumberFormat="1" applyFont="1" applyFill="1" applyBorder="1" applyAlignment="1">
      <alignment horizontal="center" vertical="center" wrapText="1"/>
    </xf>
    <xf numFmtId="49" fontId="9" fillId="0" borderId="44" xfId="0" applyNumberFormat="1" applyFont="1" applyFill="1" applyBorder="1" applyAlignment="1">
      <alignment horizontal="center" vertical="center" wrapText="1"/>
    </xf>
    <xf numFmtId="0" fontId="0" fillId="0" borderId="45" xfId="0" applyFont="1" applyFill="1" applyBorder="1" applyAlignment="1">
      <alignment horizontal="center" vertical="center" wrapText="1"/>
    </xf>
    <xf numFmtId="49" fontId="9" fillId="0" borderId="61" xfId="0" applyNumberFormat="1" applyFont="1" applyFill="1" applyBorder="1" applyAlignment="1">
      <alignment horizontal="center" vertical="center" wrapText="1"/>
    </xf>
    <xf numFmtId="49" fontId="9" fillId="0" borderId="45" xfId="0" applyNumberFormat="1" applyFont="1" applyFill="1" applyBorder="1" applyAlignment="1">
      <alignment horizontal="center" vertical="center" wrapText="1"/>
    </xf>
    <xf numFmtId="0" fontId="2" fillId="0" borderId="57" xfId="0" applyFont="1" applyFill="1" applyBorder="1" applyAlignment="1">
      <alignment horizontal="center"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FD90"/>
  <sheetViews>
    <sheetView tabSelected="1" view="pageBreakPreview" zoomScale="85" zoomScaleNormal="70" zoomScaleSheetLayoutView="85" workbookViewId="0">
      <selection activeCell="I6" sqref="I6"/>
    </sheetView>
  </sheetViews>
  <sheetFormatPr defaultRowHeight="15" customHeight="1"/>
  <cols>
    <col min="1" max="1" width="12.5" style="1" customWidth="1"/>
    <col min="2" max="2" width="23.375" style="1" customWidth="1"/>
    <col min="3" max="3" width="44.125" style="1" customWidth="1"/>
    <col min="4" max="4" width="7.375" style="2" customWidth="1"/>
    <col min="5" max="5" width="54.25" style="3" customWidth="1"/>
    <col min="6" max="6" width="15.625" style="4" customWidth="1"/>
    <col min="7" max="7" width="18.375" style="5" hidden="1" customWidth="1"/>
    <col min="8" max="16384" width="9" style="6" bestFit="1" customWidth="1"/>
  </cols>
  <sheetData>
    <row r="1" spans="1:7" ht="18.75" hidden="1">
      <c r="A1" s="9" t="s">
        <v>131</v>
      </c>
    </row>
    <row r="2" spans="1:7" ht="24.75" customHeight="1">
      <c r="A2" s="10" t="s">
        <v>183</v>
      </c>
      <c r="B2" s="10"/>
    </row>
    <row r="3" spans="1:7" ht="7.5" customHeight="1"/>
    <row r="4" spans="1:7" ht="28.5" customHeight="1">
      <c r="A4" s="11" t="s">
        <v>20</v>
      </c>
      <c r="B4" s="11"/>
      <c r="C4" s="11"/>
      <c r="D4" s="11"/>
      <c r="E4" s="11"/>
      <c r="F4" s="80"/>
      <c r="G4" s="98"/>
    </row>
    <row r="5" spans="1:7" ht="4.5" customHeight="1">
      <c r="A5" s="11"/>
      <c r="B5" s="11"/>
      <c r="C5" s="11"/>
      <c r="D5" s="11"/>
      <c r="E5" s="11"/>
      <c r="F5" s="81"/>
      <c r="G5" s="98"/>
    </row>
    <row r="6" spans="1:7" s="7" customFormat="1" ht="54" customHeight="1">
      <c r="A6" s="12" t="s">
        <v>44</v>
      </c>
      <c r="B6" s="27" t="s">
        <v>60</v>
      </c>
      <c r="C6" s="39" t="s">
        <v>6</v>
      </c>
      <c r="D6" s="27" t="s">
        <v>103</v>
      </c>
      <c r="E6" s="39" t="s">
        <v>82</v>
      </c>
      <c r="F6" s="82" t="s">
        <v>105</v>
      </c>
      <c r="G6" s="99" t="s">
        <v>128</v>
      </c>
    </row>
    <row r="7" spans="1:7" s="7" customFormat="1" ht="23.25" customHeight="1">
      <c r="A7" s="13" t="s">
        <v>25</v>
      </c>
      <c r="B7" s="14" t="s">
        <v>37</v>
      </c>
      <c r="C7" s="40" t="s">
        <v>73</v>
      </c>
      <c r="D7" s="53"/>
      <c r="E7" s="71" t="s">
        <v>119</v>
      </c>
      <c r="F7" s="83" t="s">
        <v>9</v>
      </c>
      <c r="G7" s="100" t="s">
        <v>122</v>
      </c>
    </row>
    <row r="8" spans="1:7" s="7" customFormat="1" ht="15" customHeight="1">
      <c r="A8" s="14"/>
      <c r="B8" s="14"/>
      <c r="C8" s="41" t="s">
        <v>144</v>
      </c>
      <c r="D8" s="54">
        <f>必須評価項目!D8</f>
        <v>6</v>
      </c>
      <c r="E8" s="72"/>
      <c r="F8" s="84"/>
      <c r="G8" s="101"/>
    </row>
    <row r="9" spans="1:7" s="7" customFormat="1" ht="15" customHeight="1">
      <c r="A9" s="14"/>
      <c r="B9" s="14"/>
      <c r="C9" s="41" t="s">
        <v>142</v>
      </c>
      <c r="D9" s="54">
        <f>必須評価項目!D9</f>
        <v>3</v>
      </c>
      <c r="E9" s="72"/>
      <c r="F9" s="84"/>
      <c r="G9" s="101"/>
    </row>
    <row r="10" spans="1:7" s="7" customFormat="1" ht="15" customHeight="1">
      <c r="A10" s="14"/>
      <c r="B10" s="14"/>
      <c r="C10" s="41" t="s">
        <v>78</v>
      </c>
      <c r="D10" s="54">
        <f>必須評価項目!D10</f>
        <v>0</v>
      </c>
      <c r="E10" s="72"/>
      <c r="F10" s="84"/>
      <c r="G10" s="101"/>
    </row>
    <row r="11" spans="1:7" s="7" customFormat="1" ht="15" customHeight="1">
      <c r="A11" s="14"/>
      <c r="B11" s="15"/>
      <c r="C11" s="42" t="s">
        <v>143</v>
      </c>
      <c r="D11" s="54">
        <f>必須評価項目!D11</f>
        <v>-3</v>
      </c>
      <c r="E11" s="73"/>
      <c r="F11" s="85"/>
      <c r="G11" s="102"/>
    </row>
    <row r="12" spans="1:7" s="7" customFormat="1" ht="24.75" customHeight="1">
      <c r="A12" s="14"/>
      <c r="B12" s="28" t="s">
        <v>42</v>
      </c>
      <c r="C12" s="43" t="s">
        <v>31</v>
      </c>
      <c r="D12" s="55"/>
      <c r="E12" s="32" t="s">
        <v>141</v>
      </c>
      <c r="F12" s="86" t="s">
        <v>9</v>
      </c>
      <c r="G12" s="103" t="s">
        <v>123</v>
      </c>
    </row>
    <row r="13" spans="1:7" s="7" customFormat="1" ht="16.5" customHeight="1">
      <c r="A13" s="14"/>
      <c r="B13" s="14"/>
      <c r="C13" s="44" t="s">
        <v>139</v>
      </c>
      <c r="D13" s="54">
        <f>必須評価項目!D13</f>
        <v>6</v>
      </c>
      <c r="E13" s="32"/>
      <c r="F13" s="84"/>
      <c r="G13" s="104"/>
    </row>
    <row r="14" spans="1:7" s="7" customFormat="1" ht="16.5" customHeight="1">
      <c r="A14" s="14"/>
      <c r="B14" s="14"/>
      <c r="C14" s="44" t="s">
        <v>17</v>
      </c>
      <c r="D14" s="54">
        <f>必須評価項目!D14</f>
        <v>3</v>
      </c>
      <c r="E14" s="32"/>
      <c r="F14" s="84"/>
      <c r="G14" s="104"/>
    </row>
    <row r="15" spans="1:7" s="7" customFormat="1" ht="16.5" customHeight="1">
      <c r="A15" s="14"/>
      <c r="B15" s="14"/>
      <c r="C15" s="44" t="s">
        <v>62</v>
      </c>
      <c r="D15" s="54">
        <f>必須評価項目!D15</f>
        <v>0</v>
      </c>
      <c r="E15" s="32"/>
      <c r="F15" s="84"/>
      <c r="G15" s="104"/>
    </row>
    <row r="16" spans="1:7" s="7" customFormat="1" ht="16.5" customHeight="1">
      <c r="A16" s="14"/>
      <c r="B16" s="15"/>
      <c r="C16" s="33" t="s">
        <v>140</v>
      </c>
      <c r="D16" s="54">
        <f>必須評価項目!D16</f>
        <v>-3</v>
      </c>
      <c r="E16" s="32"/>
      <c r="F16" s="85"/>
      <c r="G16" s="105"/>
    </row>
    <row r="17" spans="1:8" s="7" customFormat="1" ht="24.75" customHeight="1">
      <c r="A17" s="14"/>
      <c r="B17" s="14" t="s">
        <v>40</v>
      </c>
      <c r="C17" s="35" t="s">
        <v>14</v>
      </c>
      <c r="D17" s="56"/>
      <c r="E17" s="32" t="s">
        <v>92</v>
      </c>
      <c r="F17" s="84" t="s">
        <v>9</v>
      </c>
      <c r="G17" s="103" t="s">
        <v>124</v>
      </c>
      <c r="H17" s="7"/>
    </row>
    <row r="18" spans="1:8" s="7" customFormat="1" ht="18.75" customHeight="1">
      <c r="A18" s="14"/>
      <c r="B18" s="14"/>
      <c r="C18" s="41" t="s">
        <v>77</v>
      </c>
      <c r="D18" s="54">
        <f>必須評価項目!D18</f>
        <v>3</v>
      </c>
      <c r="E18" s="32"/>
      <c r="F18" s="84"/>
      <c r="G18" s="104"/>
      <c r="H18" s="7"/>
    </row>
    <row r="19" spans="1:8" s="7" customFormat="1" ht="18.75" customHeight="1">
      <c r="A19" s="14"/>
      <c r="B19" s="14"/>
      <c r="C19" s="41" t="s">
        <v>76</v>
      </c>
      <c r="D19" s="54">
        <f>必須評価項目!D19</f>
        <v>2</v>
      </c>
      <c r="E19" s="32"/>
      <c r="F19" s="84"/>
      <c r="G19" s="104"/>
      <c r="H19" s="7"/>
    </row>
    <row r="20" spans="1:8" s="7" customFormat="1" ht="18.75" customHeight="1">
      <c r="A20" s="14"/>
      <c r="B20" s="14"/>
      <c r="C20" s="41" t="s">
        <v>27</v>
      </c>
      <c r="D20" s="54">
        <f>必須評価項目!D20</f>
        <v>1</v>
      </c>
      <c r="E20" s="32"/>
      <c r="F20" s="84"/>
      <c r="G20" s="104"/>
      <c r="H20" s="7"/>
    </row>
    <row r="21" spans="1:8" s="7" customFormat="1" ht="18.75" customHeight="1">
      <c r="A21" s="14"/>
      <c r="B21" s="15"/>
      <c r="C21" s="33" t="s">
        <v>0</v>
      </c>
      <c r="D21" s="54">
        <f>必須評価項目!D21</f>
        <v>0</v>
      </c>
      <c r="E21" s="32"/>
      <c r="F21" s="85"/>
      <c r="G21" s="105"/>
      <c r="H21" s="7"/>
    </row>
    <row r="22" spans="1:8" s="7" customFormat="1" ht="24.75" customHeight="1">
      <c r="A22" s="14"/>
      <c r="B22" s="29" t="s">
        <v>63</v>
      </c>
      <c r="C22" s="45" t="s">
        <v>72</v>
      </c>
      <c r="D22" s="56"/>
      <c r="E22" s="29" t="s">
        <v>161</v>
      </c>
      <c r="F22" s="86" t="s">
        <v>9</v>
      </c>
      <c r="G22" s="103" t="s">
        <v>125</v>
      </c>
      <c r="H22" s="7"/>
    </row>
    <row r="23" spans="1:8" s="7" customFormat="1" ht="21" customHeight="1">
      <c r="A23" s="14"/>
      <c r="B23" s="29"/>
      <c r="C23" s="44" t="s">
        <v>153</v>
      </c>
      <c r="D23" s="54">
        <f>必須評価項目!D23</f>
        <v>9</v>
      </c>
      <c r="E23" s="29"/>
      <c r="F23" s="87"/>
      <c r="G23" s="104"/>
      <c r="H23" s="7"/>
    </row>
    <row r="24" spans="1:8" s="7" customFormat="1" ht="21" customHeight="1">
      <c r="A24" s="14"/>
      <c r="B24" s="29"/>
      <c r="C24" s="44" t="s">
        <v>162</v>
      </c>
      <c r="D24" s="54">
        <f>必須評価項目!D24</f>
        <v>6</v>
      </c>
      <c r="E24" s="29"/>
      <c r="F24" s="87"/>
      <c r="G24" s="104"/>
      <c r="H24" s="7"/>
    </row>
    <row r="25" spans="1:8" s="7" customFormat="1" ht="21" customHeight="1">
      <c r="A25" s="14"/>
      <c r="B25" s="29"/>
      <c r="C25" s="44" t="s">
        <v>113</v>
      </c>
      <c r="D25" s="54">
        <f>必須評価項目!D25</f>
        <v>3</v>
      </c>
      <c r="E25" s="29"/>
      <c r="F25" s="87"/>
      <c r="G25" s="104"/>
      <c r="H25" s="7"/>
    </row>
    <row r="26" spans="1:8" s="7" customFormat="1" ht="21" customHeight="1">
      <c r="A26" s="14"/>
      <c r="B26" s="29"/>
      <c r="C26" s="44" t="s">
        <v>115</v>
      </c>
      <c r="D26" s="54">
        <f>必須評価項目!D26</f>
        <v>0</v>
      </c>
      <c r="E26" s="29"/>
      <c r="F26" s="87"/>
      <c r="G26" s="104"/>
      <c r="H26" s="7"/>
    </row>
    <row r="27" spans="1:8" s="7" customFormat="1" ht="34.5" customHeight="1">
      <c r="A27" s="14"/>
      <c r="B27" s="29"/>
      <c r="C27" s="42" t="s">
        <v>154</v>
      </c>
      <c r="D27" s="54">
        <f>必須評価項目!D27</f>
        <v>-3</v>
      </c>
      <c r="E27" s="29"/>
      <c r="F27" s="88"/>
      <c r="G27" s="105"/>
      <c r="H27" s="7"/>
    </row>
    <row r="28" spans="1:8" s="7" customFormat="1" ht="24.75" customHeight="1">
      <c r="A28" s="14"/>
      <c r="B28" s="29" t="s">
        <v>39</v>
      </c>
      <c r="C28" s="45" t="s">
        <v>145</v>
      </c>
      <c r="D28" s="56"/>
      <c r="E28" s="32" t="s">
        <v>146</v>
      </c>
      <c r="F28" s="86" t="s">
        <v>9</v>
      </c>
      <c r="G28" s="103" t="s">
        <v>125</v>
      </c>
      <c r="H28" s="7"/>
    </row>
    <row r="29" spans="1:8" s="7" customFormat="1" ht="21" customHeight="1">
      <c r="A29" s="14"/>
      <c r="B29" s="29"/>
      <c r="C29" s="44" t="s">
        <v>140</v>
      </c>
      <c r="D29" s="54">
        <f>必須評価項目!D29</f>
        <v>4</v>
      </c>
      <c r="E29" s="32"/>
      <c r="F29" s="87"/>
      <c r="G29" s="104"/>
      <c r="H29" s="7"/>
    </row>
    <row r="30" spans="1:8" s="7" customFormat="1" ht="21" customHeight="1">
      <c r="A30" s="14"/>
      <c r="B30" s="29"/>
      <c r="C30" s="44" t="s">
        <v>155</v>
      </c>
      <c r="D30" s="54">
        <f>必須評価項目!D30</f>
        <v>2</v>
      </c>
      <c r="E30" s="32"/>
      <c r="F30" s="87"/>
      <c r="G30" s="104"/>
      <c r="H30" s="7"/>
    </row>
    <row r="31" spans="1:8" s="7" customFormat="1" ht="21" customHeight="1">
      <c r="A31" s="14"/>
      <c r="B31" s="29"/>
      <c r="C31" s="44" t="s">
        <v>156</v>
      </c>
      <c r="D31" s="54">
        <f>必須評価項目!D31</f>
        <v>0</v>
      </c>
      <c r="E31" s="32"/>
      <c r="F31" s="87"/>
      <c r="G31" s="104"/>
      <c r="H31" s="7"/>
    </row>
    <row r="32" spans="1:8" s="7" customFormat="1" ht="23.25" customHeight="1">
      <c r="A32" s="14"/>
      <c r="B32" s="29"/>
      <c r="C32" s="42" t="s">
        <v>114</v>
      </c>
      <c r="D32" s="54">
        <f>必須評価項目!D32</f>
        <v>-2</v>
      </c>
      <c r="E32" s="32"/>
      <c r="F32" s="88"/>
      <c r="G32" s="105"/>
      <c r="H32" s="7"/>
    </row>
    <row r="33" spans="1:8" s="7" customFormat="1" ht="23.25" customHeight="1">
      <c r="A33" s="14"/>
      <c r="B33" s="28" t="s">
        <v>147</v>
      </c>
      <c r="C33" s="45" t="s">
        <v>149</v>
      </c>
      <c r="D33" s="56"/>
      <c r="E33" s="28" t="s">
        <v>152</v>
      </c>
      <c r="F33" s="86" t="s">
        <v>9</v>
      </c>
      <c r="G33" s="104"/>
      <c r="H33" s="7"/>
    </row>
    <row r="34" spans="1:8" s="7" customFormat="1" ht="23.25" customHeight="1">
      <c r="A34" s="14"/>
      <c r="B34" s="14"/>
      <c r="C34" s="44" t="s">
        <v>150</v>
      </c>
      <c r="D34" s="54">
        <f>必須評価項目!D34</f>
        <v>3</v>
      </c>
      <c r="E34" s="14"/>
      <c r="F34" s="87"/>
      <c r="G34" s="104"/>
      <c r="H34" s="7"/>
    </row>
    <row r="35" spans="1:8" s="7" customFormat="1" ht="23.25" customHeight="1">
      <c r="A35" s="14"/>
      <c r="B35" s="14"/>
      <c r="C35" s="44" t="s">
        <v>157</v>
      </c>
      <c r="D35" s="54">
        <f>必須評価項目!D35</f>
        <v>0</v>
      </c>
      <c r="E35" s="14"/>
      <c r="F35" s="87"/>
      <c r="G35" s="104"/>
      <c r="H35" s="7"/>
    </row>
    <row r="36" spans="1:8" s="7" customFormat="1" ht="23.25" customHeight="1">
      <c r="A36" s="14"/>
      <c r="B36" s="15"/>
      <c r="C36" s="42" t="s">
        <v>158</v>
      </c>
      <c r="D36" s="54">
        <f>必須評価項目!D36</f>
        <v>-3</v>
      </c>
      <c r="E36" s="15"/>
      <c r="F36" s="88"/>
      <c r="G36" s="104"/>
      <c r="H36" s="7"/>
    </row>
    <row r="37" spans="1:8" s="7" customFormat="1" ht="24.75" customHeight="1">
      <c r="A37" s="14"/>
      <c r="B37" s="29" t="s">
        <v>148</v>
      </c>
      <c r="C37" s="45" t="s">
        <v>151</v>
      </c>
      <c r="D37" s="56"/>
      <c r="E37" s="32" t="s">
        <v>30</v>
      </c>
      <c r="F37" s="86" t="s">
        <v>9</v>
      </c>
      <c r="G37" s="103" t="s">
        <v>125</v>
      </c>
      <c r="H37" s="7"/>
    </row>
    <row r="38" spans="1:8" s="7" customFormat="1" ht="21" customHeight="1">
      <c r="A38" s="14"/>
      <c r="B38" s="29"/>
      <c r="C38" s="44" t="s">
        <v>159</v>
      </c>
      <c r="D38" s="54">
        <f>必須評価項目!D38</f>
        <v>4</v>
      </c>
      <c r="E38" s="32"/>
      <c r="F38" s="87"/>
      <c r="G38" s="104"/>
      <c r="H38" s="7"/>
    </row>
    <row r="39" spans="1:8" s="7" customFormat="1" ht="21" customHeight="1">
      <c r="A39" s="14"/>
      <c r="B39" s="29"/>
      <c r="C39" s="44" t="s">
        <v>16</v>
      </c>
      <c r="D39" s="54">
        <f>必須評価項目!D39</f>
        <v>2</v>
      </c>
      <c r="E39" s="32"/>
      <c r="F39" s="87"/>
      <c r="G39" s="104"/>
      <c r="H39" s="7"/>
    </row>
    <row r="40" spans="1:8" s="7" customFormat="1" ht="21" customHeight="1">
      <c r="A40" s="14"/>
      <c r="B40" s="29"/>
      <c r="C40" s="44" t="s">
        <v>96</v>
      </c>
      <c r="D40" s="54">
        <f>必須評価項目!D40</f>
        <v>0</v>
      </c>
      <c r="E40" s="32"/>
      <c r="F40" s="87"/>
      <c r="G40" s="104"/>
      <c r="H40" s="7"/>
    </row>
    <row r="41" spans="1:8" s="7" customFormat="1" ht="23.25" customHeight="1">
      <c r="A41" s="15"/>
      <c r="B41" s="29"/>
      <c r="C41" s="42" t="s">
        <v>160</v>
      </c>
      <c r="D41" s="54">
        <f>必須評価項目!D41</f>
        <v>-2</v>
      </c>
      <c r="E41" s="32"/>
      <c r="F41" s="88"/>
      <c r="G41" s="105"/>
      <c r="H41" s="7"/>
    </row>
    <row r="42" spans="1:8" s="7" customFormat="1" ht="24.75" customHeight="1">
      <c r="A42" s="16" t="s">
        <v>61</v>
      </c>
      <c r="B42" s="14" t="s">
        <v>19</v>
      </c>
      <c r="C42" s="46" t="s">
        <v>79</v>
      </c>
      <c r="D42" s="57"/>
      <c r="E42" s="74" t="s">
        <v>97</v>
      </c>
      <c r="F42" s="86" t="s">
        <v>9</v>
      </c>
      <c r="G42" s="106" t="s">
        <v>118</v>
      </c>
      <c r="H42" s="7"/>
    </row>
    <row r="43" spans="1:8" s="7" customFormat="1" ht="18" customHeight="1">
      <c r="A43" s="16"/>
      <c r="B43" s="14"/>
      <c r="C43" s="47" t="s">
        <v>8</v>
      </c>
      <c r="D43" s="58">
        <f>必須評価項目!D43</f>
        <v>3</v>
      </c>
      <c r="E43" s="74"/>
      <c r="F43" s="87"/>
      <c r="G43" s="101"/>
      <c r="H43" s="7"/>
    </row>
    <row r="44" spans="1:8" s="7" customFormat="1" ht="18" customHeight="1">
      <c r="A44" s="16"/>
      <c r="B44" s="14"/>
      <c r="C44" s="47" t="s">
        <v>26</v>
      </c>
      <c r="D44" s="58">
        <f>必須評価項目!D44</f>
        <v>2</v>
      </c>
      <c r="E44" s="74"/>
      <c r="F44" s="87"/>
      <c r="G44" s="101"/>
      <c r="H44" s="7"/>
    </row>
    <row r="45" spans="1:8" s="7" customFormat="1" ht="18" customHeight="1">
      <c r="A45" s="16"/>
      <c r="B45" s="14"/>
      <c r="C45" s="47" t="s">
        <v>117</v>
      </c>
      <c r="D45" s="58">
        <f>必須評価項目!D45</f>
        <v>1</v>
      </c>
      <c r="E45" s="74"/>
      <c r="F45" s="87"/>
      <c r="G45" s="101"/>
      <c r="H45" s="7"/>
    </row>
    <row r="46" spans="1:8" s="7" customFormat="1" ht="18" customHeight="1">
      <c r="A46" s="17"/>
      <c r="B46" s="15"/>
      <c r="C46" s="48" t="s">
        <v>75</v>
      </c>
      <c r="D46" s="58">
        <f>必須評価項目!D46</f>
        <v>0</v>
      </c>
      <c r="E46" s="74"/>
      <c r="F46" s="88"/>
      <c r="G46" s="102"/>
      <c r="H46" s="7"/>
    </row>
    <row r="47" spans="1:8" s="7" customFormat="1" ht="32.25" customHeight="1">
      <c r="A47" s="18" t="s">
        <v>11</v>
      </c>
      <c r="B47" s="28" t="s">
        <v>15</v>
      </c>
      <c r="C47" s="46" t="s">
        <v>81</v>
      </c>
      <c r="D47" s="59"/>
      <c r="E47" s="75" t="s">
        <v>106</v>
      </c>
      <c r="F47" s="89" t="s">
        <v>28</v>
      </c>
      <c r="G47" s="107" t="s">
        <v>101</v>
      </c>
      <c r="H47" s="7"/>
    </row>
    <row r="48" spans="1:8" ht="18.75" customHeight="1">
      <c r="A48" s="16"/>
      <c r="B48" s="14"/>
      <c r="C48" s="41" t="s">
        <v>70</v>
      </c>
      <c r="D48" s="58">
        <v>3</v>
      </c>
      <c r="E48" s="46"/>
      <c r="F48" s="87"/>
      <c r="G48" s="108"/>
      <c r="H48" s="8"/>
    </row>
    <row r="49" spans="1:8" ht="18.75" customHeight="1">
      <c r="A49" s="17"/>
      <c r="B49" s="15"/>
      <c r="C49" s="33" t="s">
        <v>10</v>
      </c>
      <c r="D49" s="60">
        <v>0</v>
      </c>
      <c r="E49" s="48"/>
      <c r="F49" s="88"/>
      <c r="G49" s="109"/>
      <c r="H49" s="8"/>
    </row>
    <row r="50" spans="1:8" ht="42.75" customHeight="1">
      <c r="A50" s="18" t="s">
        <v>130</v>
      </c>
      <c r="B50" s="14" t="s">
        <v>120</v>
      </c>
      <c r="C50" s="28" t="s">
        <v>135</v>
      </c>
      <c r="D50" s="59"/>
      <c r="E50" s="46" t="s">
        <v>174</v>
      </c>
      <c r="F50" s="89" t="s">
        <v>28</v>
      </c>
      <c r="G50" s="103" t="s">
        <v>126</v>
      </c>
    </row>
    <row r="51" spans="1:8" ht="22.5" customHeight="1">
      <c r="A51" s="16"/>
      <c r="B51" s="14"/>
      <c r="C51" s="41" t="s">
        <v>59</v>
      </c>
      <c r="D51" s="58">
        <v>10</v>
      </c>
      <c r="E51" s="46"/>
      <c r="F51" s="87"/>
      <c r="G51" s="104"/>
    </row>
    <row r="52" spans="1:8" ht="22.5" customHeight="1">
      <c r="A52" s="16"/>
      <c r="B52" s="14"/>
      <c r="C52" s="41" t="s">
        <v>74</v>
      </c>
      <c r="D52" s="58">
        <v>6</v>
      </c>
      <c r="E52" s="46"/>
      <c r="F52" s="87"/>
      <c r="G52" s="104"/>
    </row>
    <row r="53" spans="1:8" ht="22.5" customHeight="1">
      <c r="A53" s="16"/>
      <c r="B53" s="14"/>
      <c r="C53" s="41" t="s">
        <v>38</v>
      </c>
      <c r="D53" s="58">
        <v>2</v>
      </c>
      <c r="E53" s="46"/>
      <c r="F53" s="87"/>
      <c r="G53" s="104"/>
    </row>
    <row r="54" spans="1:8" ht="22.5" customHeight="1">
      <c r="A54" s="17"/>
      <c r="B54" s="15"/>
      <c r="C54" s="33" t="s">
        <v>56</v>
      </c>
      <c r="D54" s="60">
        <v>-2</v>
      </c>
      <c r="E54" s="48"/>
      <c r="F54" s="88"/>
      <c r="G54" s="105"/>
    </row>
    <row r="55" spans="1:8" ht="33" customHeight="1">
      <c r="A55" s="18" t="s">
        <v>54</v>
      </c>
      <c r="B55" s="28" t="s">
        <v>46</v>
      </c>
      <c r="C55" s="36" t="s">
        <v>176</v>
      </c>
      <c r="D55" s="57"/>
      <c r="E55" s="35" t="s">
        <v>163</v>
      </c>
      <c r="F55" s="86" t="s">
        <v>9</v>
      </c>
      <c r="G55" s="107" t="s">
        <v>48</v>
      </c>
    </row>
    <row r="56" spans="1:8" ht="19.5" customHeight="1">
      <c r="A56" s="16"/>
      <c r="B56" s="14"/>
      <c r="C56" s="41" t="s">
        <v>84</v>
      </c>
      <c r="D56" s="61">
        <v>2</v>
      </c>
      <c r="E56" s="36"/>
      <c r="F56" s="87"/>
      <c r="G56" s="108"/>
    </row>
    <row r="57" spans="1:8" ht="19.5" customHeight="1">
      <c r="A57" s="16"/>
      <c r="B57" s="15"/>
      <c r="C57" s="33" t="s">
        <v>85</v>
      </c>
      <c r="D57" s="62">
        <v>0</v>
      </c>
      <c r="E57" s="33"/>
      <c r="F57" s="88"/>
      <c r="G57" s="108"/>
    </row>
    <row r="58" spans="1:8" ht="27.75" customHeight="1">
      <c r="A58" s="16"/>
      <c r="B58" s="28" t="s">
        <v>67</v>
      </c>
      <c r="C58" s="36" t="s">
        <v>80</v>
      </c>
      <c r="D58" s="57"/>
      <c r="E58" s="35" t="s">
        <v>182</v>
      </c>
      <c r="F58" s="89" t="s">
        <v>28</v>
      </c>
      <c r="G58" s="108"/>
    </row>
    <row r="59" spans="1:8" ht="21" customHeight="1">
      <c r="A59" s="16"/>
      <c r="B59" s="14"/>
      <c r="C59" s="41" t="s">
        <v>35</v>
      </c>
      <c r="D59" s="61">
        <v>20</v>
      </c>
      <c r="E59" s="36"/>
      <c r="F59" s="90"/>
      <c r="G59" s="108"/>
    </row>
    <row r="60" spans="1:8" ht="21" customHeight="1">
      <c r="A60" s="16"/>
      <c r="B60" s="14"/>
      <c r="C60" s="41" t="s">
        <v>22</v>
      </c>
      <c r="D60" s="61">
        <v>10</v>
      </c>
      <c r="E60" s="36"/>
      <c r="F60" s="90"/>
      <c r="G60" s="108"/>
    </row>
    <row r="61" spans="1:8" ht="21" customHeight="1">
      <c r="A61" s="16"/>
      <c r="B61" s="14"/>
      <c r="C61" s="41" t="s">
        <v>88</v>
      </c>
      <c r="D61" s="61">
        <v>5</v>
      </c>
      <c r="E61" s="36"/>
      <c r="F61" s="90"/>
      <c r="G61" s="108"/>
    </row>
    <row r="62" spans="1:8" ht="21" customHeight="1">
      <c r="A62" s="16"/>
      <c r="B62" s="15"/>
      <c r="C62" s="33" t="s">
        <v>94</v>
      </c>
      <c r="D62" s="62">
        <v>0</v>
      </c>
      <c r="E62" s="33"/>
      <c r="F62" s="91"/>
      <c r="G62" s="108"/>
    </row>
    <row r="63" spans="1:8" ht="35.25" customHeight="1">
      <c r="A63" s="16"/>
      <c r="B63" s="28" t="s">
        <v>4</v>
      </c>
      <c r="C63" s="35" t="s">
        <v>95</v>
      </c>
      <c r="D63" s="57"/>
      <c r="E63" s="32" t="s">
        <v>47</v>
      </c>
      <c r="F63" s="86" t="s">
        <v>9</v>
      </c>
      <c r="G63" s="108"/>
    </row>
    <row r="64" spans="1:8" ht="32.25" customHeight="1">
      <c r="A64" s="16"/>
      <c r="B64" s="30"/>
      <c r="C64" s="41" t="s">
        <v>98</v>
      </c>
      <c r="D64" s="61">
        <v>5</v>
      </c>
      <c r="E64" s="32"/>
      <c r="F64" s="90"/>
      <c r="G64" s="108"/>
    </row>
    <row r="65" spans="1:16384" ht="32.25" customHeight="1">
      <c r="A65" s="17"/>
      <c r="B65" s="31"/>
      <c r="C65" s="33" t="s">
        <v>29</v>
      </c>
      <c r="D65" s="62">
        <v>0</v>
      </c>
      <c r="E65" s="32"/>
      <c r="F65" s="91"/>
      <c r="G65" s="109"/>
    </row>
    <row r="66" spans="1:16384" ht="78" customHeight="1">
      <c r="A66" s="19" t="s">
        <v>58</v>
      </c>
      <c r="B66" s="32" t="s">
        <v>33</v>
      </c>
      <c r="C66" s="32" t="s">
        <v>87</v>
      </c>
      <c r="D66" s="63">
        <v>10</v>
      </c>
      <c r="E66" s="32" t="s">
        <v>107</v>
      </c>
      <c r="F66" s="92" t="s">
        <v>66</v>
      </c>
      <c r="G66" s="106" t="s">
        <v>45</v>
      </c>
    </row>
    <row r="67" spans="1:16384" ht="76.5" customHeight="1">
      <c r="A67" s="19"/>
      <c r="B67" s="33" t="s">
        <v>49</v>
      </c>
      <c r="C67" s="33" t="s">
        <v>99</v>
      </c>
      <c r="D67" s="63">
        <v>5</v>
      </c>
      <c r="E67" s="32" t="s">
        <v>138</v>
      </c>
      <c r="F67" s="92" t="s">
        <v>66</v>
      </c>
      <c r="G67" s="102"/>
    </row>
    <row r="68" spans="1:16384" ht="37.5" customHeight="1">
      <c r="A68" s="19" t="s">
        <v>51</v>
      </c>
      <c r="B68" s="29" t="s">
        <v>69</v>
      </c>
      <c r="C68" s="32" t="s">
        <v>100</v>
      </c>
      <c r="D68" s="63">
        <v>20</v>
      </c>
      <c r="E68" s="32" t="s">
        <v>108</v>
      </c>
      <c r="F68" s="92" t="s">
        <v>66</v>
      </c>
      <c r="G68" s="110" t="s">
        <v>86</v>
      </c>
    </row>
    <row r="69" spans="1:16384" s="8" customFormat="1" ht="42" customHeight="1">
      <c r="A69" s="20" t="s">
        <v>2</v>
      </c>
      <c r="B69" s="28" t="s">
        <v>3</v>
      </c>
      <c r="C69" s="49" t="s">
        <v>136</v>
      </c>
      <c r="D69" s="64"/>
      <c r="E69" s="28" t="s">
        <v>18</v>
      </c>
      <c r="F69" s="86" t="s">
        <v>9</v>
      </c>
      <c r="G69" s="111" t="s">
        <v>134</v>
      </c>
      <c r="XEZ69" s="118"/>
      <c r="XFA69" s="118"/>
      <c r="XFB69" s="118"/>
      <c r="XFC69" s="118"/>
      <c r="XFD69" s="118"/>
    </row>
    <row r="70" spans="1:16384" s="8" customFormat="1" ht="42" customHeight="1">
      <c r="A70" s="21"/>
      <c r="B70" s="34"/>
      <c r="C70" s="15" t="s">
        <v>34</v>
      </c>
      <c r="D70" s="62">
        <v>10</v>
      </c>
      <c r="E70" s="37"/>
      <c r="F70" s="93"/>
      <c r="G70" s="112"/>
      <c r="XEZ70" s="118"/>
      <c r="XFA70" s="118"/>
      <c r="XFB70" s="118"/>
      <c r="XFC70" s="118"/>
      <c r="XFD70" s="118"/>
    </row>
    <row r="71" spans="1:16384" ht="53.25" customHeight="1">
      <c r="A71" s="21"/>
      <c r="B71" s="28" t="s">
        <v>71</v>
      </c>
      <c r="C71" s="35" t="s">
        <v>91</v>
      </c>
      <c r="D71" s="57">
        <v>2</v>
      </c>
      <c r="E71" s="76" t="s">
        <v>32</v>
      </c>
      <c r="F71" s="94" t="s">
        <v>66</v>
      </c>
      <c r="G71" s="105"/>
    </row>
    <row r="72" spans="1:16384" ht="15" customHeight="1">
      <c r="A72" s="11" t="s">
        <v>109</v>
      </c>
      <c r="B72" s="11"/>
      <c r="C72" s="11"/>
      <c r="D72" s="11"/>
      <c r="E72" s="11"/>
      <c r="F72" s="81"/>
      <c r="G72" s="113"/>
    </row>
    <row r="73" spans="1:16384" ht="15" customHeight="1">
      <c r="A73" s="11"/>
      <c r="B73" s="11"/>
      <c r="C73" s="11"/>
      <c r="D73" s="11"/>
      <c r="E73" s="11"/>
      <c r="F73" s="81"/>
    </row>
    <row r="74" spans="1:16384" ht="54" customHeight="1">
      <c r="A74" s="12" t="s">
        <v>44</v>
      </c>
      <c r="B74" s="27" t="s">
        <v>60</v>
      </c>
      <c r="C74" s="39" t="s">
        <v>6</v>
      </c>
      <c r="D74" s="65" t="s">
        <v>103</v>
      </c>
      <c r="E74" s="77" t="s">
        <v>82</v>
      </c>
      <c r="F74" s="95" t="s">
        <v>105</v>
      </c>
    </row>
    <row r="75" spans="1:16384" s="8" customFormat="1" ht="43.5" customHeight="1">
      <c r="A75" s="16" t="s">
        <v>83</v>
      </c>
      <c r="B75" s="35" t="s">
        <v>177</v>
      </c>
      <c r="C75" s="49" t="s">
        <v>178</v>
      </c>
      <c r="D75" s="64"/>
      <c r="E75" s="35" t="s">
        <v>112</v>
      </c>
      <c r="F75" s="86" t="s">
        <v>9</v>
      </c>
      <c r="G75" s="114" t="s">
        <v>181</v>
      </c>
      <c r="H75" s="117"/>
    </row>
    <row r="76" spans="1:16384" s="8" customFormat="1" ht="35.25" customHeight="1">
      <c r="A76" s="16"/>
      <c r="B76" s="36"/>
      <c r="C76" s="50" t="s">
        <v>179</v>
      </c>
      <c r="D76" s="61">
        <f>選択評価項目!D5</f>
        <v>4</v>
      </c>
      <c r="E76" s="36"/>
      <c r="F76" s="84"/>
      <c r="G76" s="115"/>
      <c r="H76" s="117"/>
    </row>
    <row r="77" spans="1:16384" s="8" customFormat="1" ht="35.25" customHeight="1">
      <c r="A77" s="16"/>
      <c r="B77" s="36"/>
      <c r="C77" s="50" t="s">
        <v>180</v>
      </c>
      <c r="D77" s="61">
        <f>選択評価項目!D6</f>
        <v>2</v>
      </c>
      <c r="E77" s="36"/>
      <c r="F77" s="84"/>
      <c r="G77" s="115"/>
      <c r="H77" s="117"/>
    </row>
    <row r="78" spans="1:16384" s="8" customFormat="1" ht="35.25" customHeight="1">
      <c r="A78" s="16"/>
      <c r="B78" s="36"/>
      <c r="C78" s="50" t="s">
        <v>23</v>
      </c>
      <c r="D78" s="61">
        <f>選択評価項目!D7</f>
        <v>0</v>
      </c>
      <c r="E78" s="36"/>
      <c r="F78" s="84"/>
      <c r="G78" s="115"/>
      <c r="H78" s="117"/>
    </row>
    <row r="79" spans="1:16384" s="8" customFormat="1" ht="35.25" customHeight="1">
      <c r="A79" s="16"/>
      <c r="B79" s="33"/>
      <c r="C79" s="36" t="s">
        <v>57</v>
      </c>
      <c r="D79" s="61">
        <f>選択評価項目!D8</f>
        <v>-2</v>
      </c>
      <c r="E79" s="33"/>
      <c r="F79" s="85"/>
      <c r="G79" s="116"/>
      <c r="H79" s="117"/>
    </row>
    <row r="80" spans="1:16384" ht="54" customHeight="1">
      <c r="A80" s="18" t="s">
        <v>93</v>
      </c>
      <c r="B80" s="32" t="s">
        <v>24</v>
      </c>
      <c r="C80" s="29" t="s">
        <v>127</v>
      </c>
      <c r="D80" s="66">
        <f>選択評価項目!D9</f>
        <v>8</v>
      </c>
      <c r="E80" s="78" t="s">
        <v>41</v>
      </c>
      <c r="F80" s="92" t="s">
        <v>66</v>
      </c>
    </row>
    <row r="81" spans="1:6" ht="54" customHeight="1">
      <c r="A81" s="22"/>
      <c r="B81" s="28" t="s">
        <v>55</v>
      </c>
      <c r="C81" s="49" t="s">
        <v>68</v>
      </c>
      <c r="D81" s="66"/>
      <c r="E81" s="28" t="s">
        <v>137</v>
      </c>
      <c r="F81" s="86" t="s">
        <v>9</v>
      </c>
    </row>
    <row r="82" spans="1:6" ht="54" customHeight="1">
      <c r="A82" s="23"/>
      <c r="B82" s="37"/>
      <c r="C82" s="15" t="s">
        <v>43</v>
      </c>
      <c r="D82" s="66">
        <f>選択評価項目!D11</f>
        <v>8</v>
      </c>
      <c r="E82" s="37"/>
      <c r="F82" s="93"/>
    </row>
    <row r="83" spans="1:6" ht="54" customHeight="1">
      <c r="A83" s="19" t="s">
        <v>110</v>
      </c>
      <c r="B83" s="29" t="s">
        <v>64</v>
      </c>
      <c r="C83" s="29" t="s">
        <v>102</v>
      </c>
      <c r="D83" s="66">
        <f>選択評価項目!D12</f>
        <v>15</v>
      </c>
      <c r="E83" s="32" t="s">
        <v>175</v>
      </c>
      <c r="F83" s="92" t="s">
        <v>66</v>
      </c>
    </row>
    <row r="84" spans="1:6" ht="54" customHeight="1">
      <c r="A84" s="18" t="s">
        <v>111</v>
      </c>
      <c r="B84" s="28" t="s">
        <v>166</v>
      </c>
      <c r="C84" s="51" t="s">
        <v>170</v>
      </c>
      <c r="D84" s="67">
        <v>40</v>
      </c>
      <c r="E84" s="28" t="s">
        <v>165</v>
      </c>
      <c r="F84" s="86" t="s">
        <v>66</v>
      </c>
    </row>
    <row r="85" spans="1:6" ht="54" customHeight="1">
      <c r="A85" s="16"/>
      <c r="B85" s="28" t="s">
        <v>167</v>
      </c>
      <c r="C85" s="51" t="s">
        <v>171</v>
      </c>
      <c r="D85" s="68"/>
      <c r="E85" s="14"/>
      <c r="F85" s="84"/>
    </row>
    <row r="86" spans="1:6" ht="54" customHeight="1">
      <c r="A86" s="17"/>
      <c r="B86" s="28" t="s">
        <v>168</v>
      </c>
      <c r="C86" s="51" t="s">
        <v>169</v>
      </c>
      <c r="D86" s="69"/>
      <c r="E86" s="14"/>
      <c r="F86" s="84"/>
    </row>
    <row r="87" spans="1:6" ht="54" customHeight="1">
      <c r="A87" s="24" t="s">
        <v>53</v>
      </c>
      <c r="B87" s="24"/>
      <c r="C87" s="24"/>
      <c r="D87" s="63">
        <f>SUM(D8,D13,D18,D23,D29,D34,D38,D43,D48,D51,D56,D59,D64,D70,D82,D76)</f>
        <v>100</v>
      </c>
      <c r="E87" s="24" t="s">
        <v>173</v>
      </c>
      <c r="F87" s="96">
        <f>SUM(D8,D13,D18,D23,D29,D34,D38,D43,D48,D51,D56,D59,D64,D66,D67,D68,D70,D71)</f>
        <v>125</v>
      </c>
    </row>
    <row r="88" spans="1:6" ht="54" customHeight="1">
      <c r="A88" s="24" t="s">
        <v>164</v>
      </c>
      <c r="B88" s="24"/>
      <c r="C88" s="24"/>
      <c r="D88" s="63">
        <f>SUM(D66,D67,D68,D71,D80,D83,D84,D85,D86)</f>
        <v>100</v>
      </c>
      <c r="E88" s="24" t="s">
        <v>129</v>
      </c>
      <c r="F88" s="96">
        <f>SUM(D80,D82,D83,D76,D84)</f>
        <v>75</v>
      </c>
    </row>
    <row r="89" spans="1:6" ht="54" customHeight="1">
      <c r="A89" s="25" t="s">
        <v>172</v>
      </c>
      <c r="B89" s="38"/>
      <c r="C89" s="52"/>
      <c r="D89" s="70">
        <f>SUM(D8,D13,D18,D23,D29,D34,D38,D43,D48,D51,D56,D59,D64,D66,D67,D68,D70,D71,D80,D82,D83,D84,D85,D86,D76)</f>
        <v>200</v>
      </c>
      <c r="E89" s="32"/>
      <c r="F89" s="97"/>
    </row>
    <row r="90" spans="1:6" ht="15" customHeight="1">
      <c r="A90" s="26" t="s">
        <v>21</v>
      </c>
      <c r="B90" s="26"/>
      <c r="C90" s="26"/>
      <c r="D90" s="26"/>
      <c r="E90" s="79"/>
      <c r="F90" s="79"/>
    </row>
  </sheetData>
  <mergeCells count="82">
    <mergeCell ref="A2:B2"/>
    <mergeCell ref="A4:E4"/>
    <mergeCell ref="A72:E72"/>
    <mergeCell ref="A87:C87"/>
    <mergeCell ref="A88:C88"/>
    <mergeCell ref="A89:C89"/>
    <mergeCell ref="E89:F89"/>
    <mergeCell ref="A90:F90"/>
    <mergeCell ref="B7:B11"/>
    <mergeCell ref="E7:E11"/>
    <mergeCell ref="F7:F11"/>
    <mergeCell ref="G7:G11"/>
    <mergeCell ref="B12:B16"/>
    <mergeCell ref="E12:E16"/>
    <mergeCell ref="F12:F16"/>
    <mergeCell ref="G12:G16"/>
    <mergeCell ref="B17:B21"/>
    <mergeCell ref="E17:E21"/>
    <mergeCell ref="F17:F21"/>
    <mergeCell ref="G17:G21"/>
    <mergeCell ref="B22:B27"/>
    <mergeCell ref="E22:E27"/>
    <mergeCell ref="F22:F27"/>
    <mergeCell ref="G22:G27"/>
    <mergeCell ref="B28:B32"/>
    <mergeCell ref="E28:E32"/>
    <mergeCell ref="F28:F32"/>
    <mergeCell ref="G28:G32"/>
    <mergeCell ref="B33:B36"/>
    <mergeCell ref="E33:E36"/>
    <mergeCell ref="F33:F36"/>
    <mergeCell ref="B37:B41"/>
    <mergeCell ref="E37:E41"/>
    <mergeCell ref="F37:F41"/>
    <mergeCell ref="G37:G41"/>
    <mergeCell ref="A42:A46"/>
    <mergeCell ref="B42:B46"/>
    <mergeCell ref="E42:E46"/>
    <mergeCell ref="F42:F46"/>
    <mergeCell ref="G42:G46"/>
    <mergeCell ref="A47:A49"/>
    <mergeCell ref="B47:B49"/>
    <mergeCell ref="E47:E49"/>
    <mergeCell ref="F47:F49"/>
    <mergeCell ref="G47:G49"/>
    <mergeCell ref="A50:A54"/>
    <mergeCell ref="B50:B54"/>
    <mergeCell ref="E50:E54"/>
    <mergeCell ref="F50:F54"/>
    <mergeCell ref="G50:G54"/>
    <mergeCell ref="B55:B57"/>
    <mergeCell ref="E55:E57"/>
    <mergeCell ref="F55:F57"/>
    <mergeCell ref="B58:B62"/>
    <mergeCell ref="E58:E62"/>
    <mergeCell ref="F58:F62"/>
    <mergeCell ref="B63:B65"/>
    <mergeCell ref="E63:E65"/>
    <mergeCell ref="F63:F65"/>
    <mergeCell ref="A66:A67"/>
    <mergeCell ref="G66:G67"/>
    <mergeCell ref="A69:A71"/>
    <mergeCell ref="B69:B70"/>
    <mergeCell ref="E69:E70"/>
    <mergeCell ref="F69:F70"/>
    <mergeCell ref="G69:G70"/>
    <mergeCell ref="A75:A79"/>
    <mergeCell ref="B75:B79"/>
    <mergeCell ref="E75:E79"/>
    <mergeCell ref="F75:F79"/>
    <mergeCell ref="G75:G79"/>
    <mergeCell ref="A80:A82"/>
    <mergeCell ref="B81:B82"/>
    <mergeCell ref="E81:E82"/>
    <mergeCell ref="F81:F82"/>
    <mergeCell ref="A84:A86"/>
    <mergeCell ref="D84:D86"/>
    <mergeCell ref="E84:E86"/>
    <mergeCell ref="F84:F86"/>
    <mergeCell ref="A7:A41"/>
    <mergeCell ref="A55:A65"/>
    <mergeCell ref="G55:G65"/>
  </mergeCells>
  <phoneticPr fontId="1"/>
  <pageMargins left="0.78740157480314943" right="0.78740157480314943" top="0.98425196850393681" bottom="0.11811023622047244" header="0.51181102362204722" footer="0.51181102362204722"/>
  <pageSetup paperSize="9" scale="46" fitToWidth="1" fitToHeight="0" orientation="portrait" usePrinterDefaults="1" r:id="rId1"/>
  <headerFooter alignWithMargins="0"/>
  <rowBreaks count="1" manualBreakCount="1">
    <brk id="71" max="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XFD92"/>
  <sheetViews>
    <sheetView view="pageBreakPreview" topLeftCell="A69" zoomScaleNormal="70" zoomScaleSheetLayoutView="100" workbookViewId="0">
      <selection activeCell="D69" sqref="D69"/>
    </sheetView>
  </sheetViews>
  <sheetFormatPr defaultRowHeight="15" customHeight="1"/>
  <cols>
    <col min="1" max="1" width="12.5" style="1" customWidth="1"/>
    <col min="2" max="2" width="23.375" style="1" customWidth="1"/>
    <col min="3" max="3" width="44.125" style="1" customWidth="1"/>
    <col min="4" max="4" width="7.375" style="2" customWidth="1"/>
    <col min="5" max="5" width="54.25" style="3" customWidth="1"/>
    <col min="6" max="6" width="15.625" style="4" customWidth="1"/>
    <col min="7" max="7" width="18.375" style="5" hidden="1" customWidth="1"/>
    <col min="8" max="16384" width="9" style="6" bestFit="1" customWidth="1"/>
  </cols>
  <sheetData>
    <row r="1" spans="1:7" ht="18.75" hidden="1">
      <c r="A1" s="9" t="s">
        <v>131</v>
      </c>
    </row>
    <row r="2" spans="1:7" ht="24.75" customHeight="1">
      <c r="A2" s="10" t="s">
        <v>132</v>
      </c>
      <c r="B2" s="10"/>
    </row>
    <row r="3" spans="1:7" ht="7.5" customHeight="1"/>
    <row r="4" spans="1:7" ht="28.5" customHeight="1">
      <c r="A4" s="11" t="s">
        <v>20</v>
      </c>
      <c r="B4" s="11"/>
      <c r="C4" s="11"/>
      <c r="D4" s="11"/>
      <c r="E4" s="11"/>
      <c r="F4" s="80"/>
      <c r="G4" s="98"/>
    </row>
    <row r="5" spans="1:7" ht="4.5" customHeight="1">
      <c r="A5" s="11"/>
      <c r="B5" s="11"/>
      <c r="C5" s="11"/>
      <c r="D5" s="11"/>
      <c r="E5" s="11"/>
      <c r="F5" s="81"/>
      <c r="G5" s="98"/>
    </row>
    <row r="6" spans="1:7" s="7" customFormat="1" ht="54" customHeight="1">
      <c r="A6" s="12" t="s">
        <v>44</v>
      </c>
      <c r="B6" s="27" t="s">
        <v>60</v>
      </c>
      <c r="C6" s="39" t="s">
        <v>6</v>
      </c>
      <c r="D6" s="27" t="s">
        <v>103</v>
      </c>
      <c r="E6" s="39" t="s">
        <v>82</v>
      </c>
      <c r="F6" s="82" t="s">
        <v>105</v>
      </c>
      <c r="G6" s="99" t="s">
        <v>128</v>
      </c>
    </row>
    <row r="7" spans="1:7" s="7" customFormat="1" ht="23.25" customHeight="1">
      <c r="A7" s="13" t="s">
        <v>25</v>
      </c>
      <c r="B7" s="14" t="s">
        <v>37</v>
      </c>
      <c r="C7" s="40" t="s">
        <v>73</v>
      </c>
      <c r="D7" s="53"/>
      <c r="E7" s="71" t="s">
        <v>119</v>
      </c>
      <c r="F7" s="83" t="s">
        <v>9</v>
      </c>
      <c r="G7" s="100" t="s">
        <v>122</v>
      </c>
    </row>
    <row r="8" spans="1:7" s="7" customFormat="1" ht="15" customHeight="1">
      <c r="A8" s="14"/>
      <c r="B8" s="14"/>
      <c r="C8" s="41" t="s">
        <v>144</v>
      </c>
      <c r="D8" s="54">
        <v>6</v>
      </c>
      <c r="E8" s="72"/>
      <c r="F8" s="84"/>
      <c r="G8" s="101"/>
    </row>
    <row r="9" spans="1:7" s="7" customFormat="1" ht="15" customHeight="1">
      <c r="A9" s="14"/>
      <c r="B9" s="14"/>
      <c r="C9" s="41" t="s">
        <v>142</v>
      </c>
      <c r="D9" s="54">
        <v>3</v>
      </c>
      <c r="E9" s="72"/>
      <c r="F9" s="84"/>
      <c r="G9" s="101"/>
    </row>
    <row r="10" spans="1:7" s="7" customFormat="1" ht="15" customHeight="1">
      <c r="A10" s="14"/>
      <c r="B10" s="14"/>
      <c r="C10" s="41" t="s">
        <v>78</v>
      </c>
      <c r="D10" s="54">
        <v>0</v>
      </c>
      <c r="E10" s="72"/>
      <c r="F10" s="84"/>
      <c r="G10" s="101"/>
    </row>
    <row r="11" spans="1:7" s="7" customFormat="1" ht="15" customHeight="1">
      <c r="A11" s="14"/>
      <c r="B11" s="15"/>
      <c r="C11" s="42" t="s">
        <v>143</v>
      </c>
      <c r="D11" s="121">
        <v>-3</v>
      </c>
      <c r="E11" s="73"/>
      <c r="F11" s="85"/>
      <c r="G11" s="102"/>
    </row>
    <row r="12" spans="1:7" s="7" customFormat="1" ht="24.75" customHeight="1">
      <c r="A12" s="14"/>
      <c r="B12" s="28" t="s">
        <v>42</v>
      </c>
      <c r="C12" s="43" t="s">
        <v>31</v>
      </c>
      <c r="D12" s="55"/>
      <c r="E12" s="32" t="s">
        <v>141</v>
      </c>
      <c r="F12" s="86" t="s">
        <v>9</v>
      </c>
      <c r="G12" s="103" t="s">
        <v>123</v>
      </c>
    </row>
    <row r="13" spans="1:7" s="7" customFormat="1" ht="16.5" customHeight="1">
      <c r="A13" s="14"/>
      <c r="B13" s="14"/>
      <c r="C13" s="44" t="s">
        <v>139</v>
      </c>
      <c r="D13" s="54">
        <v>6</v>
      </c>
      <c r="E13" s="32"/>
      <c r="F13" s="84"/>
      <c r="G13" s="104"/>
    </row>
    <row r="14" spans="1:7" s="7" customFormat="1" ht="16.5" customHeight="1">
      <c r="A14" s="14"/>
      <c r="B14" s="14"/>
      <c r="C14" s="44" t="s">
        <v>17</v>
      </c>
      <c r="D14" s="122">
        <v>3</v>
      </c>
      <c r="E14" s="32"/>
      <c r="F14" s="84"/>
      <c r="G14" s="104"/>
    </row>
    <row r="15" spans="1:7" s="7" customFormat="1" ht="16.5" customHeight="1">
      <c r="A15" s="14"/>
      <c r="B15" s="14"/>
      <c r="C15" s="44" t="s">
        <v>62</v>
      </c>
      <c r="D15" s="123">
        <v>0</v>
      </c>
      <c r="E15" s="32"/>
      <c r="F15" s="84"/>
      <c r="G15" s="104"/>
    </row>
    <row r="16" spans="1:7" s="7" customFormat="1" ht="16.5" customHeight="1">
      <c r="A16" s="14"/>
      <c r="B16" s="15"/>
      <c r="C16" s="33" t="s">
        <v>140</v>
      </c>
      <c r="D16" s="123">
        <v>-3</v>
      </c>
      <c r="E16" s="32"/>
      <c r="F16" s="85"/>
      <c r="G16" s="105"/>
    </row>
    <row r="17" spans="1:8" s="7" customFormat="1" ht="24.75" customHeight="1">
      <c r="A17" s="14"/>
      <c r="B17" s="14" t="s">
        <v>40</v>
      </c>
      <c r="C17" s="35" t="s">
        <v>14</v>
      </c>
      <c r="D17" s="56"/>
      <c r="E17" s="32" t="s">
        <v>92</v>
      </c>
      <c r="F17" s="84" t="s">
        <v>9</v>
      </c>
      <c r="G17" s="103" t="s">
        <v>124</v>
      </c>
      <c r="H17" s="7"/>
    </row>
    <row r="18" spans="1:8" s="7" customFormat="1" ht="18.75" customHeight="1">
      <c r="A18" s="14"/>
      <c r="B18" s="14"/>
      <c r="C18" s="41" t="s">
        <v>77</v>
      </c>
      <c r="D18" s="54">
        <v>3</v>
      </c>
      <c r="E18" s="32"/>
      <c r="F18" s="84"/>
      <c r="G18" s="104"/>
      <c r="H18" s="7"/>
    </row>
    <row r="19" spans="1:8" s="7" customFormat="1" ht="18.75" customHeight="1">
      <c r="A19" s="14"/>
      <c r="B19" s="14"/>
      <c r="C19" s="41" t="s">
        <v>76</v>
      </c>
      <c r="D19" s="54">
        <v>2</v>
      </c>
      <c r="E19" s="32"/>
      <c r="F19" s="84"/>
      <c r="G19" s="104"/>
      <c r="H19" s="7"/>
    </row>
    <row r="20" spans="1:8" s="7" customFormat="1" ht="18.75" customHeight="1">
      <c r="A20" s="14"/>
      <c r="B20" s="14"/>
      <c r="C20" s="41" t="s">
        <v>27</v>
      </c>
      <c r="D20" s="54">
        <v>1</v>
      </c>
      <c r="E20" s="32"/>
      <c r="F20" s="84"/>
      <c r="G20" s="104"/>
      <c r="H20" s="7"/>
    </row>
    <row r="21" spans="1:8" s="7" customFormat="1" ht="18.75" customHeight="1">
      <c r="A21" s="14"/>
      <c r="B21" s="15"/>
      <c r="C21" s="33" t="s">
        <v>0</v>
      </c>
      <c r="D21" s="121">
        <v>0</v>
      </c>
      <c r="E21" s="32"/>
      <c r="F21" s="85"/>
      <c r="G21" s="105"/>
      <c r="H21" s="7"/>
    </row>
    <row r="22" spans="1:8" s="7" customFormat="1" ht="24.75" customHeight="1">
      <c r="A22" s="14"/>
      <c r="B22" s="29" t="s">
        <v>63</v>
      </c>
      <c r="C22" s="45" t="s">
        <v>72</v>
      </c>
      <c r="D22" s="56"/>
      <c r="E22" s="29" t="s">
        <v>161</v>
      </c>
      <c r="F22" s="86" t="s">
        <v>9</v>
      </c>
      <c r="G22" s="103" t="s">
        <v>125</v>
      </c>
      <c r="H22" s="7"/>
    </row>
    <row r="23" spans="1:8" s="7" customFormat="1" ht="21" customHeight="1">
      <c r="A23" s="14"/>
      <c r="B23" s="29"/>
      <c r="C23" s="44" t="s">
        <v>153</v>
      </c>
      <c r="D23" s="54">
        <v>9</v>
      </c>
      <c r="E23" s="29"/>
      <c r="F23" s="87"/>
      <c r="G23" s="104"/>
      <c r="H23" s="7"/>
    </row>
    <row r="24" spans="1:8" s="7" customFormat="1" ht="21" customHeight="1">
      <c r="A24" s="14"/>
      <c r="B24" s="29"/>
      <c r="C24" s="44" t="s">
        <v>162</v>
      </c>
      <c r="D24" s="54">
        <v>6</v>
      </c>
      <c r="E24" s="29"/>
      <c r="F24" s="87"/>
      <c r="G24" s="104"/>
      <c r="H24" s="7"/>
    </row>
    <row r="25" spans="1:8" s="7" customFormat="1" ht="21" customHeight="1">
      <c r="A25" s="14"/>
      <c r="B25" s="29"/>
      <c r="C25" s="44" t="s">
        <v>113</v>
      </c>
      <c r="D25" s="54">
        <v>3</v>
      </c>
      <c r="E25" s="29"/>
      <c r="F25" s="87"/>
      <c r="G25" s="104"/>
      <c r="H25" s="7"/>
    </row>
    <row r="26" spans="1:8" s="7" customFormat="1" ht="21" customHeight="1">
      <c r="A26" s="14"/>
      <c r="B26" s="29"/>
      <c r="C26" s="44" t="s">
        <v>115</v>
      </c>
      <c r="D26" s="54">
        <v>0</v>
      </c>
      <c r="E26" s="29"/>
      <c r="F26" s="87"/>
      <c r="G26" s="104"/>
      <c r="H26" s="7"/>
    </row>
    <row r="27" spans="1:8" s="7" customFormat="1" ht="34.5" customHeight="1">
      <c r="A27" s="14"/>
      <c r="B27" s="29"/>
      <c r="C27" s="42" t="s">
        <v>154</v>
      </c>
      <c r="D27" s="121">
        <v>-3</v>
      </c>
      <c r="E27" s="29"/>
      <c r="F27" s="88"/>
      <c r="G27" s="105"/>
      <c r="H27" s="7"/>
    </row>
    <row r="28" spans="1:8" s="7" customFormat="1" ht="24.75" customHeight="1">
      <c r="A28" s="14"/>
      <c r="B28" s="29" t="s">
        <v>39</v>
      </c>
      <c r="C28" s="45" t="s">
        <v>145</v>
      </c>
      <c r="D28" s="56"/>
      <c r="E28" s="32" t="s">
        <v>146</v>
      </c>
      <c r="F28" s="86" t="s">
        <v>9</v>
      </c>
      <c r="G28" s="103" t="s">
        <v>125</v>
      </c>
      <c r="H28" s="7"/>
    </row>
    <row r="29" spans="1:8" s="7" customFormat="1" ht="21" customHeight="1">
      <c r="A29" s="14"/>
      <c r="B29" s="29"/>
      <c r="C29" s="44" t="s">
        <v>140</v>
      </c>
      <c r="D29" s="54">
        <v>4</v>
      </c>
      <c r="E29" s="32"/>
      <c r="F29" s="87"/>
      <c r="G29" s="104"/>
      <c r="H29" s="7"/>
    </row>
    <row r="30" spans="1:8" s="7" customFormat="1" ht="21" customHeight="1">
      <c r="A30" s="14"/>
      <c r="B30" s="29"/>
      <c r="C30" s="44" t="s">
        <v>155</v>
      </c>
      <c r="D30" s="54">
        <v>2</v>
      </c>
      <c r="E30" s="32"/>
      <c r="F30" s="87"/>
      <c r="G30" s="104"/>
      <c r="H30" s="7"/>
    </row>
    <row r="31" spans="1:8" s="7" customFormat="1" ht="21" customHeight="1">
      <c r="A31" s="14"/>
      <c r="B31" s="29"/>
      <c r="C31" s="44" t="s">
        <v>156</v>
      </c>
      <c r="D31" s="54">
        <v>0</v>
      </c>
      <c r="E31" s="32"/>
      <c r="F31" s="87"/>
      <c r="G31" s="104"/>
      <c r="H31" s="7"/>
    </row>
    <row r="32" spans="1:8" s="7" customFormat="1" ht="23.25" customHeight="1">
      <c r="A32" s="14"/>
      <c r="B32" s="29"/>
      <c r="C32" s="42" t="s">
        <v>114</v>
      </c>
      <c r="D32" s="121">
        <v>-2</v>
      </c>
      <c r="E32" s="32"/>
      <c r="F32" s="88"/>
      <c r="G32" s="105"/>
      <c r="H32" s="7"/>
    </row>
    <row r="33" spans="1:8" s="7" customFormat="1" ht="23.25" customHeight="1">
      <c r="A33" s="14"/>
      <c r="B33" s="28" t="s">
        <v>147</v>
      </c>
      <c r="C33" s="45" t="s">
        <v>149</v>
      </c>
      <c r="D33" s="56"/>
      <c r="E33" s="28" t="s">
        <v>152</v>
      </c>
      <c r="F33" s="86" t="s">
        <v>9</v>
      </c>
      <c r="G33" s="104"/>
      <c r="H33" s="7"/>
    </row>
    <row r="34" spans="1:8" s="7" customFormat="1" ht="23.25" customHeight="1">
      <c r="A34" s="14"/>
      <c r="B34" s="14"/>
      <c r="C34" s="44" t="s">
        <v>150</v>
      </c>
      <c r="D34" s="54">
        <v>3</v>
      </c>
      <c r="E34" s="14"/>
      <c r="F34" s="87"/>
      <c r="G34" s="104"/>
      <c r="H34" s="7"/>
    </row>
    <row r="35" spans="1:8" s="7" customFormat="1" ht="23.25" customHeight="1">
      <c r="A35" s="14"/>
      <c r="B35" s="14"/>
      <c r="C35" s="44" t="s">
        <v>157</v>
      </c>
      <c r="D35" s="54">
        <v>0</v>
      </c>
      <c r="E35" s="14"/>
      <c r="F35" s="87"/>
      <c r="G35" s="104"/>
      <c r="H35" s="7"/>
    </row>
    <row r="36" spans="1:8" s="7" customFormat="1" ht="23.25" customHeight="1">
      <c r="A36" s="14"/>
      <c r="B36" s="15"/>
      <c r="C36" s="42" t="s">
        <v>158</v>
      </c>
      <c r="D36" s="121">
        <v>-3</v>
      </c>
      <c r="E36" s="15"/>
      <c r="F36" s="88"/>
      <c r="G36" s="104"/>
      <c r="H36" s="7"/>
    </row>
    <row r="37" spans="1:8" s="7" customFormat="1" ht="24.75" customHeight="1">
      <c r="A37" s="14"/>
      <c r="B37" s="29" t="s">
        <v>148</v>
      </c>
      <c r="C37" s="45" t="s">
        <v>151</v>
      </c>
      <c r="D37" s="56"/>
      <c r="E37" s="32" t="s">
        <v>30</v>
      </c>
      <c r="F37" s="86" t="s">
        <v>9</v>
      </c>
      <c r="G37" s="103" t="s">
        <v>125</v>
      </c>
      <c r="H37" s="7"/>
    </row>
    <row r="38" spans="1:8" s="7" customFormat="1" ht="21" customHeight="1">
      <c r="A38" s="14"/>
      <c r="B38" s="29"/>
      <c r="C38" s="44" t="s">
        <v>159</v>
      </c>
      <c r="D38" s="54">
        <v>4</v>
      </c>
      <c r="E38" s="32"/>
      <c r="F38" s="87"/>
      <c r="G38" s="104"/>
      <c r="H38" s="7"/>
    </row>
    <row r="39" spans="1:8" s="7" customFormat="1" ht="21" customHeight="1">
      <c r="A39" s="14"/>
      <c r="B39" s="29"/>
      <c r="C39" s="44" t="s">
        <v>16</v>
      </c>
      <c r="D39" s="54">
        <v>2</v>
      </c>
      <c r="E39" s="32"/>
      <c r="F39" s="87"/>
      <c r="G39" s="104"/>
      <c r="H39" s="7"/>
    </row>
    <row r="40" spans="1:8" s="7" customFormat="1" ht="21" customHeight="1">
      <c r="A40" s="14"/>
      <c r="B40" s="29"/>
      <c r="C40" s="44" t="s">
        <v>96</v>
      </c>
      <c r="D40" s="54">
        <v>0</v>
      </c>
      <c r="E40" s="32"/>
      <c r="F40" s="87"/>
      <c r="G40" s="104"/>
      <c r="H40" s="7"/>
    </row>
    <row r="41" spans="1:8" s="7" customFormat="1" ht="23.25" customHeight="1">
      <c r="A41" s="15"/>
      <c r="B41" s="29"/>
      <c r="C41" s="42" t="s">
        <v>160</v>
      </c>
      <c r="D41" s="121">
        <v>-2</v>
      </c>
      <c r="E41" s="32"/>
      <c r="F41" s="88"/>
      <c r="G41" s="105"/>
      <c r="H41" s="7"/>
    </row>
    <row r="42" spans="1:8" s="7" customFormat="1" ht="24.75" customHeight="1">
      <c r="A42" s="16" t="s">
        <v>61</v>
      </c>
      <c r="B42" s="14" t="s">
        <v>19</v>
      </c>
      <c r="C42" s="46" t="s">
        <v>79</v>
      </c>
      <c r="D42" s="57"/>
      <c r="E42" s="74" t="s">
        <v>90</v>
      </c>
      <c r="F42" s="86" t="s">
        <v>9</v>
      </c>
      <c r="G42" s="106" t="s">
        <v>118</v>
      </c>
      <c r="H42" s="7"/>
    </row>
    <row r="43" spans="1:8" s="7" customFormat="1" ht="18" customHeight="1">
      <c r="A43" s="16"/>
      <c r="B43" s="14"/>
      <c r="C43" s="47" t="s">
        <v>8</v>
      </c>
      <c r="D43" s="58">
        <v>3</v>
      </c>
      <c r="E43" s="74"/>
      <c r="F43" s="87"/>
      <c r="G43" s="101"/>
      <c r="H43" s="7"/>
    </row>
    <row r="44" spans="1:8" s="7" customFormat="1" ht="18" customHeight="1">
      <c r="A44" s="16"/>
      <c r="B44" s="14"/>
      <c r="C44" s="47" t="s">
        <v>26</v>
      </c>
      <c r="D44" s="58">
        <v>2</v>
      </c>
      <c r="E44" s="74"/>
      <c r="F44" s="87"/>
      <c r="G44" s="101"/>
      <c r="H44" s="7"/>
    </row>
    <row r="45" spans="1:8" s="7" customFormat="1" ht="18" customHeight="1">
      <c r="A45" s="16"/>
      <c r="B45" s="14"/>
      <c r="C45" s="47" t="s">
        <v>117</v>
      </c>
      <c r="D45" s="58">
        <v>1</v>
      </c>
      <c r="E45" s="74"/>
      <c r="F45" s="87"/>
      <c r="G45" s="101"/>
      <c r="H45" s="7"/>
    </row>
    <row r="46" spans="1:8" s="7" customFormat="1" ht="18" customHeight="1">
      <c r="A46" s="17"/>
      <c r="B46" s="15"/>
      <c r="C46" s="48" t="s">
        <v>75</v>
      </c>
      <c r="D46" s="60">
        <v>0</v>
      </c>
      <c r="E46" s="74"/>
      <c r="F46" s="88"/>
      <c r="G46" s="102"/>
      <c r="H46" s="7"/>
    </row>
    <row r="47" spans="1:8" s="7" customFormat="1" ht="32.25" customHeight="1">
      <c r="A47" s="18" t="s">
        <v>11</v>
      </c>
      <c r="B47" s="28" t="s">
        <v>15</v>
      </c>
      <c r="C47" s="46" t="s">
        <v>81</v>
      </c>
      <c r="D47" s="59"/>
      <c r="E47" s="75" t="s">
        <v>106</v>
      </c>
      <c r="F47" s="89" t="s">
        <v>28</v>
      </c>
      <c r="G47" s="107" t="s">
        <v>101</v>
      </c>
      <c r="H47" s="7"/>
    </row>
    <row r="48" spans="1:8" ht="18.75" customHeight="1">
      <c r="A48" s="16"/>
      <c r="B48" s="14"/>
      <c r="C48" s="41" t="s">
        <v>70</v>
      </c>
      <c r="D48" s="58">
        <v>3</v>
      </c>
      <c r="E48" s="46"/>
      <c r="F48" s="87"/>
      <c r="G48" s="108"/>
      <c r="H48" s="8"/>
    </row>
    <row r="49" spans="1:8" ht="18.75" customHeight="1">
      <c r="A49" s="17"/>
      <c r="B49" s="15"/>
      <c r="C49" s="33" t="s">
        <v>10</v>
      </c>
      <c r="D49" s="60">
        <v>0</v>
      </c>
      <c r="E49" s="48"/>
      <c r="F49" s="88"/>
      <c r="G49" s="109"/>
      <c r="H49" s="8"/>
    </row>
    <row r="50" spans="1:8" ht="42.75" customHeight="1">
      <c r="A50" s="18" t="s">
        <v>130</v>
      </c>
      <c r="B50" s="14" t="s">
        <v>120</v>
      </c>
      <c r="C50" s="28" t="s">
        <v>135</v>
      </c>
      <c r="D50" s="59"/>
      <c r="E50" s="46" t="s">
        <v>7</v>
      </c>
      <c r="F50" s="89" t="s">
        <v>28</v>
      </c>
      <c r="G50" s="103" t="s">
        <v>126</v>
      </c>
    </row>
    <row r="51" spans="1:8" ht="22.5" customHeight="1">
      <c r="A51" s="16"/>
      <c r="B51" s="14"/>
      <c r="C51" s="41" t="s">
        <v>59</v>
      </c>
      <c r="D51" s="58">
        <v>10</v>
      </c>
      <c r="E51" s="46"/>
      <c r="F51" s="87"/>
      <c r="G51" s="104"/>
    </row>
    <row r="52" spans="1:8" ht="22.5" customHeight="1">
      <c r="A52" s="16"/>
      <c r="B52" s="14"/>
      <c r="C52" s="41" t="s">
        <v>74</v>
      </c>
      <c r="D52" s="58">
        <v>6</v>
      </c>
      <c r="E52" s="46"/>
      <c r="F52" s="87"/>
      <c r="G52" s="104"/>
    </row>
    <row r="53" spans="1:8" ht="22.5" customHeight="1">
      <c r="A53" s="16"/>
      <c r="B53" s="14"/>
      <c r="C53" s="41" t="s">
        <v>38</v>
      </c>
      <c r="D53" s="58">
        <v>2</v>
      </c>
      <c r="E53" s="46"/>
      <c r="F53" s="87"/>
      <c r="G53" s="104"/>
    </row>
    <row r="54" spans="1:8" ht="22.5" customHeight="1">
      <c r="A54" s="17"/>
      <c r="B54" s="15"/>
      <c r="C54" s="33" t="s">
        <v>56</v>
      </c>
      <c r="D54" s="60">
        <v>-2</v>
      </c>
      <c r="E54" s="48"/>
      <c r="F54" s="88"/>
      <c r="G54" s="105"/>
    </row>
    <row r="55" spans="1:8" ht="33" customHeight="1">
      <c r="A55" s="18" t="s">
        <v>54</v>
      </c>
      <c r="B55" s="28" t="s">
        <v>46</v>
      </c>
      <c r="C55" s="36" t="s">
        <v>5</v>
      </c>
      <c r="D55" s="57"/>
      <c r="E55" s="35" t="s">
        <v>104</v>
      </c>
      <c r="F55" s="86" t="s">
        <v>9</v>
      </c>
      <c r="G55" s="107" t="s">
        <v>48</v>
      </c>
    </row>
    <row r="56" spans="1:8" ht="19.5" customHeight="1">
      <c r="A56" s="16"/>
      <c r="B56" s="14"/>
      <c r="C56" s="41" t="s">
        <v>84</v>
      </c>
      <c r="D56" s="61">
        <v>2</v>
      </c>
      <c r="E56" s="36"/>
      <c r="F56" s="87"/>
      <c r="G56" s="108"/>
    </row>
    <row r="57" spans="1:8" ht="19.5" customHeight="1">
      <c r="A57" s="16"/>
      <c r="B57" s="15"/>
      <c r="C57" s="33" t="s">
        <v>85</v>
      </c>
      <c r="D57" s="62">
        <v>0</v>
      </c>
      <c r="E57" s="33"/>
      <c r="F57" s="88"/>
      <c r="G57" s="108"/>
    </row>
    <row r="58" spans="1:8" ht="27.75" customHeight="1">
      <c r="A58" s="16"/>
      <c r="B58" s="28" t="s">
        <v>67</v>
      </c>
      <c r="C58" s="36" t="s">
        <v>80</v>
      </c>
      <c r="D58" s="57"/>
      <c r="E58" s="35" t="s">
        <v>13</v>
      </c>
      <c r="F58" s="89" t="s">
        <v>28</v>
      </c>
      <c r="G58" s="108"/>
    </row>
    <row r="59" spans="1:8" ht="21" customHeight="1">
      <c r="A59" s="16"/>
      <c r="B59" s="14"/>
      <c r="C59" s="41" t="s">
        <v>35</v>
      </c>
      <c r="D59" s="61">
        <v>20</v>
      </c>
      <c r="E59" s="36"/>
      <c r="F59" s="90"/>
      <c r="G59" s="108"/>
    </row>
    <row r="60" spans="1:8" ht="21" customHeight="1">
      <c r="A60" s="16"/>
      <c r="B60" s="14"/>
      <c r="C60" s="41" t="s">
        <v>22</v>
      </c>
      <c r="D60" s="61">
        <v>10</v>
      </c>
      <c r="E60" s="36"/>
      <c r="F60" s="90"/>
      <c r="G60" s="108"/>
    </row>
    <row r="61" spans="1:8" ht="21" customHeight="1">
      <c r="A61" s="16"/>
      <c r="B61" s="14"/>
      <c r="C61" s="41" t="s">
        <v>88</v>
      </c>
      <c r="D61" s="61">
        <v>5</v>
      </c>
      <c r="E61" s="36"/>
      <c r="F61" s="90"/>
      <c r="G61" s="108"/>
    </row>
    <row r="62" spans="1:8" ht="21" customHeight="1">
      <c r="A62" s="16"/>
      <c r="B62" s="15"/>
      <c r="C62" s="33" t="s">
        <v>94</v>
      </c>
      <c r="D62" s="62">
        <v>0</v>
      </c>
      <c r="E62" s="33"/>
      <c r="F62" s="91"/>
      <c r="G62" s="108"/>
    </row>
    <row r="63" spans="1:8" ht="35.25" customHeight="1">
      <c r="A63" s="16"/>
      <c r="B63" s="28" t="s">
        <v>4</v>
      </c>
      <c r="C63" s="35" t="s">
        <v>95</v>
      </c>
      <c r="D63" s="57"/>
      <c r="E63" s="32" t="s">
        <v>89</v>
      </c>
      <c r="F63" s="86" t="s">
        <v>9</v>
      </c>
      <c r="G63" s="108"/>
    </row>
    <row r="64" spans="1:8" ht="32.25" customHeight="1">
      <c r="A64" s="16"/>
      <c r="B64" s="30"/>
      <c r="C64" s="41" t="s">
        <v>98</v>
      </c>
      <c r="D64" s="61">
        <v>5</v>
      </c>
      <c r="E64" s="32"/>
      <c r="F64" s="90"/>
      <c r="G64" s="108"/>
    </row>
    <row r="65" spans="1:16384" ht="32.25" customHeight="1">
      <c r="A65" s="17"/>
      <c r="B65" s="31"/>
      <c r="C65" s="33" t="s">
        <v>29</v>
      </c>
      <c r="D65" s="62">
        <v>0</v>
      </c>
      <c r="E65" s="32"/>
      <c r="F65" s="91"/>
      <c r="G65" s="109"/>
    </row>
    <row r="66" spans="1:16384" ht="78" customHeight="1">
      <c r="A66" s="19" t="s">
        <v>58</v>
      </c>
      <c r="B66" s="32" t="s">
        <v>33</v>
      </c>
      <c r="C66" s="32" t="s">
        <v>87</v>
      </c>
      <c r="D66" s="63">
        <v>10</v>
      </c>
      <c r="E66" s="32" t="s">
        <v>107</v>
      </c>
      <c r="F66" s="92" t="s">
        <v>66</v>
      </c>
      <c r="G66" s="106" t="s">
        <v>45</v>
      </c>
    </row>
    <row r="67" spans="1:16384" ht="76.5" customHeight="1">
      <c r="A67" s="19"/>
      <c r="B67" s="33" t="s">
        <v>49</v>
      </c>
      <c r="C67" s="33" t="s">
        <v>99</v>
      </c>
      <c r="D67" s="63">
        <v>5</v>
      </c>
      <c r="E67" s="32" t="s">
        <v>138</v>
      </c>
      <c r="F67" s="92" t="s">
        <v>66</v>
      </c>
      <c r="G67" s="102"/>
    </row>
    <row r="68" spans="1:16384" ht="37.5" customHeight="1">
      <c r="A68" s="19" t="s">
        <v>51</v>
      </c>
      <c r="B68" s="29" t="s">
        <v>69</v>
      </c>
      <c r="C68" s="32" t="s">
        <v>100</v>
      </c>
      <c r="D68" s="63">
        <v>20</v>
      </c>
      <c r="E68" s="32" t="s">
        <v>108</v>
      </c>
      <c r="F68" s="92" t="s">
        <v>66</v>
      </c>
      <c r="G68" s="110" t="s">
        <v>86</v>
      </c>
    </row>
    <row r="69" spans="1:16384" s="8" customFormat="1" ht="42" customHeight="1">
      <c r="A69" s="20" t="s">
        <v>2</v>
      </c>
      <c r="B69" s="28" t="s">
        <v>3</v>
      </c>
      <c r="C69" s="49" t="s">
        <v>136</v>
      </c>
      <c r="D69" s="64"/>
      <c r="E69" s="28" t="s">
        <v>18</v>
      </c>
      <c r="F69" s="86" t="s">
        <v>9</v>
      </c>
      <c r="G69" s="111" t="s">
        <v>134</v>
      </c>
      <c r="XEZ69" s="118"/>
      <c r="XFA69" s="118"/>
      <c r="XFB69" s="118"/>
      <c r="XFC69" s="118"/>
      <c r="XFD69" s="118"/>
    </row>
    <row r="70" spans="1:16384" s="8" customFormat="1" ht="42" customHeight="1">
      <c r="A70" s="21"/>
      <c r="B70" s="34"/>
      <c r="C70" s="15" t="s">
        <v>34</v>
      </c>
      <c r="D70" s="62">
        <v>10</v>
      </c>
      <c r="E70" s="37"/>
      <c r="F70" s="93"/>
      <c r="G70" s="112"/>
      <c r="XEZ70" s="118"/>
      <c r="XFA70" s="118"/>
      <c r="XFB70" s="118"/>
      <c r="XFC70" s="118"/>
      <c r="XFD70" s="118"/>
    </row>
    <row r="71" spans="1:16384" ht="53.25" customHeight="1">
      <c r="A71" s="21"/>
      <c r="B71" s="28" t="s">
        <v>71</v>
      </c>
      <c r="C71" s="35" t="s">
        <v>91</v>
      </c>
      <c r="D71" s="57">
        <v>2</v>
      </c>
      <c r="E71" s="76" t="s">
        <v>32</v>
      </c>
      <c r="F71" s="94" t="s">
        <v>66</v>
      </c>
      <c r="G71" s="105"/>
    </row>
    <row r="72" spans="1:16384" ht="27" customHeight="1">
      <c r="A72" s="24" t="s">
        <v>53</v>
      </c>
      <c r="B72" s="24"/>
      <c r="C72" s="24"/>
      <c r="D72" s="63">
        <f>SUM(D8,D13,D18,D23,D29,D34,D38,D43,D48,D51,D56,D59,D64,D70)</f>
        <v>88</v>
      </c>
      <c r="E72" s="125"/>
      <c r="F72" s="128"/>
      <c r="G72" s="104"/>
    </row>
    <row r="73" spans="1:16384" ht="24" customHeight="1">
      <c r="A73" s="24" t="s">
        <v>52</v>
      </c>
      <c r="B73" s="24"/>
      <c r="C73" s="24"/>
      <c r="D73" s="63">
        <f>SUM(D66,D67,D68,D71)</f>
        <v>37</v>
      </c>
      <c r="E73" s="126"/>
      <c r="F73" s="129"/>
      <c r="G73" s="104"/>
    </row>
    <row r="74" spans="1:16384" ht="45" customHeight="1">
      <c r="A74" s="25" t="s">
        <v>1</v>
      </c>
      <c r="B74" s="119"/>
      <c r="C74" s="120"/>
      <c r="D74" s="124">
        <f>SUM(D8,D13,D18,D23,D29,D34,D38,D43,D48,D51,D56,D59,D64,D66,D67,D68,D70,D71)</f>
        <v>125</v>
      </c>
      <c r="E74" s="127"/>
      <c r="F74" s="130"/>
      <c r="G74" s="132"/>
    </row>
    <row r="75" spans="1:16384" ht="15" customHeight="1">
      <c r="E75" s="1"/>
      <c r="F75" s="131"/>
      <c r="G75" s="113"/>
    </row>
    <row r="76" spans="1:16384" ht="15" customHeight="1">
      <c r="E76" s="1"/>
      <c r="F76" s="6"/>
    </row>
    <row r="77" spans="1:16384" ht="15" customHeight="1">
      <c r="E77" s="1"/>
      <c r="F77" s="6"/>
    </row>
    <row r="78" spans="1:16384" ht="15" customHeight="1">
      <c r="E78" s="1"/>
      <c r="F78" s="6"/>
    </row>
    <row r="79" spans="1:16384" ht="15" customHeight="1">
      <c r="E79" s="1"/>
      <c r="F79" s="6"/>
    </row>
    <row r="80" spans="1:16384" ht="15" customHeight="1">
      <c r="E80" s="1"/>
      <c r="F80" s="6"/>
    </row>
    <row r="81" spans="5:6" ht="15" customHeight="1">
      <c r="E81" s="1"/>
      <c r="F81" s="6"/>
    </row>
    <row r="82" spans="5:6" ht="15" customHeight="1">
      <c r="E82" s="1"/>
      <c r="F82" s="6"/>
    </row>
    <row r="83" spans="5:6" ht="15" customHeight="1">
      <c r="E83" s="1"/>
      <c r="F83" s="6"/>
    </row>
    <row r="84" spans="5:6" ht="15" customHeight="1">
      <c r="E84" s="1"/>
      <c r="F84" s="6"/>
    </row>
    <row r="85" spans="5:6" ht="15" customHeight="1">
      <c r="E85" s="1"/>
      <c r="F85" s="6"/>
    </row>
    <row r="86" spans="5:6" ht="15" customHeight="1">
      <c r="E86" s="1"/>
      <c r="F86" s="6"/>
    </row>
    <row r="87" spans="5:6" ht="15" customHeight="1">
      <c r="E87" s="1"/>
      <c r="F87" s="6"/>
    </row>
    <row r="88" spans="5:6" ht="15" customHeight="1">
      <c r="E88" s="1"/>
      <c r="F88" s="6"/>
    </row>
    <row r="89" spans="5:6" ht="15" customHeight="1">
      <c r="E89" s="1"/>
      <c r="F89" s="6"/>
    </row>
    <row r="90" spans="5:6" ht="15" customHeight="1">
      <c r="E90" s="1"/>
      <c r="F90" s="6"/>
    </row>
    <row r="91" spans="5:6" ht="15" customHeight="1">
      <c r="E91" s="1"/>
      <c r="F91" s="6"/>
    </row>
    <row r="92" spans="5:6" ht="15" customHeight="1">
      <c r="E92" s="1"/>
      <c r="F92" s="6"/>
    </row>
  </sheetData>
  <mergeCells count="68">
    <mergeCell ref="A2:B2"/>
    <mergeCell ref="A4:E4"/>
    <mergeCell ref="A72:C72"/>
    <mergeCell ref="A73:C73"/>
    <mergeCell ref="A74:C74"/>
    <mergeCell ref="E74:F74"/>
    <mergeCell ref="B7:B11"/>
    <mergeCell ref="E7:E11"/>
    <mergeCell ref="F7:F11"/>
    <mergeCell ref="G7:G11"/>
    <mergeCell ref="B12:B16"/>
    <mergeCell ref="E12:E16"/>
    <mergeCell ref="F12:F16"/>
    <mergeCell ref="G12:G16"/>
    <mergeCell ref="B17:B21"/>
    <mergeCell ref="E17:E21"/>
    <mergeCell ref="F17:F21"/>
    <mergeCell ref="G17:G21"/>
    <mergeCell ref="B22:B27"/>
    <mergeCell ref="E22:E27"/>
    <mergeCell ref="F22:F27"/>
    <mergeCell ref="G22:G27"/>
    <mergeCell ref="B28:B32"/>
    <mergeCell ref="E28:E32"/>
    <mergeCell ref="F28:F32"/>
    <mergeCell ref="G28:G32"/>
    <mergeCell ref="B33:B36"/>
    <mergeCell ref="E33:E36"/>
    <mergeCell ref="F33:F36"/>
    <mergeCell ref="B37:B41"/>
    <mergeCell ref="E37:E41"/>
    <mergeCell ref="F37:F41"/>
    <mergeCell ref="G37:G41"/>
    <mergeCell ref="A42:A46"/>
    <mergeCell ref="B42:B46"/>
    <mergeCell ref="E42:E46"/>
    <mergeCell ref="F42:F46"/>
    <mergeCell ref="G42:G46"/>
    <mergeCell ref="A47:A49"/>
    <mergeCell ref="B47:B49"/>
    <mergeCell ref="E47:E49"/>
    <mergeCell ref="F47:F49"/>
    <mergeCell ref="G47:G49"/>
    <mergeCell ref="A50:A54"/>
    <mergeCell ref="B50:B54"/>
    <mergeCell ref="E50:E54"/>
    <mergeCell ref="F50:F54"/>
    <mergeCell ref="G50:G54"/>
    <mergeCell ref="B55:B57"/>
    <mergeCell ref="E55:E57"/>
    <mergeCell ref="F55:F57"/>
    <mergeCell ref="B58:B62"/>
    <mergeCell ref="E58:E62"/>
    <mergeCell ref="F58:F62"/>
    <mergeCell ref="B63:B65"/>
    <mergeCell ref="E63:E65"/>
    <mergeCell ref="F63:F65"/>
    <mergeCell ref="A66:A67"/>
    <mergeCell ref="G66:G67"/>
    <mergeCell ref="A69:A71"/>
    <mergeCell ref="B69:B70"/>
    <mergeCell ref="E69:E70"/>
    <mergeCell ref="F69:F70"/>
    <mergeCell ref="G69:G70"/>
    <mergeCell ref="E72:F73"/>
    <mergeCell ref="A7:A41"/>
    <mergeCell ref="A55:A65"/>
    <mergeCell ref="G55:G65"/>
  </mergeCells>
  <phoneticPr fontId="1"/>
  <pageMargins left="0.78740157480314943" right="0.78740157480314943" top="0.98425196850393681" bottom="0.11811023622047244" header="0.51181102362204722" footer="0.51181102362204722"/>
  <pageSetup paperSize="9" scale="55" fitToWidth="1" fitToHeight="0" orientation="portrait" usePrinterDefaults="1" r:id="rId1"/>
  <headerFooter alignWithMargins="0"/>
  <rowBreaks count="1" manualBreakCount="1">
    <brk id="62" max="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137"/>
  <sheetViews>
    <sheetView view="pageBreakPreview" topLeftCell="A15" zoomScaleNormal="70" zoomScaleSheetLayoutView="100" workbookViewId="0">
      <selection activeCell="D17" sqref="D17"/>
    </sheetView>
  </sheetViews>
  <sheetFormatPr defaultRowHeight="15" customHeight="1"/>
  <cols>
    <col min="1" max="1" width="17.625" style="3" customWidth="1"/>
    <col min="2" max="2" width="23.375" style="133" customWidth="1"/>
    <col min="3" max="3" width="45.5" style="133" customWidth="1"/>
    <col min="4" max="4" width="6.375" style="134" customWidth="1"/>
    <col min="5" max="5" width="54.25" style="135" customWidth="1"/>
    <col min="6" max="6" width="15.625" style="7" customWidth="1"/>
    <col min="7" max="7" width="20.375" style="136" hidden="1" customWidth="1"/>
    <col min="8" max="8" width="72.875" style="135" customWidth="1"/>
    <col min="9" max="16383" width="9" style="135" bestFit="1" customWidth="1"/>
    <col min="16384" max="16384" width="9" style="135" customWidth="1"/>
  </cols>
  <sheetData>
    <row r="1" spans="1:8" s="8" customFormat="1" ht="26.25" customHeight="1">
      <c r="A1" s="11" t="s">
        <v>109</v>
      </c>
      <c r="B1" s="11"/>
      <c r="C1" s="11"/>
      <c r="D1" s="11"/>
      <c r="E1" s="11"/>
      <c r="F1" s="81"/>
      <c r="G1" s="144"/>
      <c r="H1" s="11"/>
    </row>
    <row r="2" spans="1:8" s="8" customFormat="1" ht="15.75" customHeight="1">
      <c r="A2" s="11"/>
      <c r="B2" s="11"/>
      <c r="C2" s="11"/>
      <c r="D2" s="11"/>
      <c r="E2" s="11"/>
      <c r="F2" s="81"/>
      <c r="G2" s="144"/>
      <c r="H2" s="11"/>
    </row>
    <row r="3" spans="1:8" s="7" customFormat="1" ht="60.75" customHeight="1">
      <c r="A3" s="12" t="s">
        <v>44</v>
      </c>
      <c r="B3" s="27" t="s">
        <v>60</v>
      </c>
      <c r="C3" s="39" t="s">
        <v>6</v>
      </c>
      <c r="D3" s="65" t="s">
        <v>103</v>
      </c>
      <c r="E3" s="77" t="s">
        <v>82</v>
      </c>
      <c r="F3" s="95" t="s">
        <v>105</v>
      </c>
      <c r="G3" s="99" t="s">
        <v>116</v>
      </c>
      <c r="H3" s="81"/>
    </row>
    <row r="4" spans="1:8" s="8" customFormat="1" ht="43.5" customHeight="1">
      <c r="A4" s="16" t="s">
        <v>83</v>
      </c>
      <c r="B4" s="35" t="s">
        <v>177</v>
      </c>
      <c r="C4" s="49" t="s">
        <v>178</v>
      </c>
      <c r="D4" s="64"/>
      <c r="E4" s="35" t="s">
        <v>112</v>
      </c>
      <c r="F4" s="86" t="s">
        <v>9</v>
      </c>
      <c r="G4" s="114" t="s">
        <v>181</v>
      </c>
      <c r="H4" s="117"/>
    </row>
    <row r="5" spans="1:8" s="8" customFormat="1" ht="35.25" customHeight="1">
      <c r="A5" s="16"/>
      <c r="B5" s="36"/>
      <c r="C5" s="50" t="s">
        <v>179</v>
      </c>
      <c r="D5" s="61">
        <v>4</v>
      </c>
      <c r="E5" s="36"/>
      <c r="F5" s="84"/>
      <c r="G5" s="115"/>
      <c r="H5" s="117"/>
    </row>
    <row r="6" spans="1:8" s="8" customFormat="1" ht="35.25" customHeight="1">
      <c r="A6" s="16"/>
      <c r="B6" s="36"/>
      <c r="C6" s="50" t="s">
        <v>180</v>
      </c>
      <c r="D6" s="61">
        <v>2</v>
      </c>
      <c r="E6" s="36"/>
      <c r="F6" s="84"/>
      <c r="G6" s="115"/>
      <c r="H6" s="117"/>
    </row>
    <row r="7" spans="1:8" s="8" customFormat="1" ht="35.25" customHeight="1">
      <c r="A7" s="16"/>
      <c r="B7" s="36"/>
      <c r="C7" s="50" t="s">
        <v>23</v>
      </c>
      <c r="D7" s="61">
        <v>0</v>
      </c>
      <c r="E7" s="36"/>
      <c r="F7" s="84"/>
      <c r="G7" s="115"/>
      <c r="H7" s="117"/>
    </row>
    <row r="8" spans="1:8" s="8" customFormat="1" ht="35.25" customHeight="1">
      <c r="A8" s="16"/>
      <c r="B8" s="33"/>
      <c r="C8" s="36" t="s">
        <v>57</v>
      </c>
      <c r="D8" s="138">
        <v>-2</v>
      </c>
      <c r="E8" s="33"/>
      <c r="F8" s="85"/>
      <c r="G8" s="116"/>
      <c r="H8" s="117"/>
    </row>
    <row r="9" spans="1:8" s="8" customFormat="1" ht="50.25" customHeight="1">
      <c r="A9" s="18" t="s">
        <v>93</v>
      </c>
      <c r="B9" s="32" t="s">
        <v>24</v>
      </c>
      <c r="C9" s="29" t="s">
        <v>127</v>
      </c>
      <c r="D9" s="66">
        <v>8</v>
      </c>
      <c r="E9" s="78" t="s">
        <v>41</v>
      </c>
      <c r="F9" s="92" t="s">
        <v>66</v>
      </c>
      <c r="G9" s="145" t="s">
        <v>50</v>
      </c>
    </row>
    <row r="10" spans="1:8" s="6" customFormat="1" ht="50.25" customHeight="1">
      <c r="A10" s="22"/>
      <c r="B10" s="28" t="s">
        <v>55</v>
      </c>
      <c r="C10" s="49" t="s">
        <v>68</v>
      </c>
      <c r="D10" s="64"/>
      <c r="E10" s="28" t="s">
        <v>137</v>
      </c>
      <c r="F10" s="86" t="s">
        <v>9</v>
      </c>
      <c r="G10" s="146" t="s">
        <v>65</v>
      </c>
      <c r="H10" s="6"/>
    </row>
    <row r="11" spans="1:8" s="6" customFormat="1" ht="50.25" customHeight="1">
      <c r="A11" s="23"/>
      <c r="B11" s="37"/>
      <c r="C11" s="15" t="s">
        <v>43</v>
      </c>
      <c r="D11" s="139">
        <v>8</v>
      </c>
      <c r="E11" s="37"/>
      <c r="F11" s="93"/>
      <c r="G11" s="147"/>
      <c r="H11" s="6"/>
    </row>
    <row r="12" spans="1:8" ht="96" customHeight="1">
      <c r="A12" s="19" t="s">
        <v>110</v>
      </c>
      <c r="B12" s="29" t="s">
        <v>64</v>
      </c>
      <c r="C12" s="29" t="s">
        <v>102</v>
      </c>
      <c r="D12" s="66">
        <v>15</v>
      </c>
      <c r="E12" s="32" t="s">
        <v>121</v>
      </c>
      <c r="F12" s="92" t="s">
        <v>66</v>
      </c>
      <c r="G12" s="145" t="s">
        <v>133</v>
      </c>
    </row>
    <row r="13" spans="1:8" ht="60.75" customHeight="1">
      <c r="A13" s="18" t="s">
        <v>111</v>
      </c>
      <c r="B13" s="28" t="s">
        <v>166</v>
      </c>
      <c r="C13" s="51" t="s">
        <v>170</v>
      </c>
      <c r="D13" s="67">
        <v>40</v>
      </c>
      <c r="E13" s="28" t="s">
        <v>165</v>
      </c>
      <c r="F13" s="86" t="s">
        <v>66</v>
      </c>
      <c r="G13" s="114"/>
    </row>
    <row r="14" spans="1:8" ht="49.5" customHeight="1">
      <c r="A14" s="16"/>
      <c r="B14" s="28" t="s">
        <v>167</v>
      </c>
      <c r="C14" s="51" t="s">
        <v>171</v>
      </c>
      <c r="D14" s="68"/>
      <c r="E14" s="14"/>
      <c r="F14" s="84"/>
      <c r="G14" s="114"/>
    </row>
    <row r="15" spans="1:8" ht="53.25" customHeight="1">
      <c r="A15" s="17"/>
      <c r="B15" s="28" t="s">
        <v>168</v>
      </c>
      <c r="C15" s="51" t="s">
        <v>169</v>
      </c>
      <c r="D15" s="69"/>
      <c r="E15" s="141"/>
      <c r="F15" s="94"/>
      <c r="G15" s="148" t="s">
        <v>12</v>
      </c>
    </row>
    <row r="16" spans="1:8" ht="29.25" customHeight="1">
      <c r="A16" s="24" t="s">
        <v>53</v>
      </c>
      <c r="B16" s="24"/>
      <c r="C16" s="24"/>
      <c r="D16" s="63">
        <f>SUM(D5,D11)</f>
        <v>12</v>
      </c>
      <c r="E16" s="125"/>
      <c r="F16" s="128"/>
      <c r="G16" s="149"/>
    </row>
    <row r="17" spans="1:7" ht="27.75" customHeight="1">
      <c r="A17" s="24" t="s">
        <v>164</v>
      </c>
      <c r="B17" s="24"/>
      <c r="C17" s="24"/>
      <c r="D17" s="63">
        <f>SUM(D9,D12,D14,D15)</f>
        <v>23</v>
      </c>
      <c r="E17" s="36"/>
      <c r="F17" s="142"/>
      <c r="G17" s="149"/>
    </row>
    <row r="18" spans="1:7" ht="27.75" customHeight="1">
      <c r="A18" s="25" t="s">
        <v>36</v>
      </c>
      <c r="B18" s="38"/>
      <c r="C18" s="52"/>
      <c r="D18" s="70">
        <f>SUM(D5,D9,D11,D12,D13:D15)</f>
        <v>75</v>
      </c>
      <c r="E18" s="71"/>
      <c r="F18" s="143"/>
      <c r="G18" s="150"/>
    </row>
    <row r="19" spans="1:7" ht="26.25" customHeight="1">
      <c r="A19" s="26" t="s">
        <v>21</v>
      </c>
      <c r="B19" s="26"/>
      <c r="C19" s="26"/>
      <c r="D19" s="26"/>
      <c r="E19" s="26"/>
      <c r="F19" s="26"/>
    </row>
    <row r="20" spans="1:7" ht="15" customHeight="1">
      <c r="A20" s="117"/>
      <c r="B20" s="137"/>
      <c r="C20" s="137"/>
      <c r="D20" s="140"/>
    </row>
    <row r="21" spans="1:7" ht="15" customHeight="1">
      <c r="A21" s="117"/>
      <c r="B21" s="137"/>
      <c r="C21" s="137"/>
      <c r="D21" s="140"/>
    </row>
    <row r="22" spans="1:7" ht="15" customHeight="1">
      <c r="A22" s="117"/>
      <c r="B22" s="137"/>
      <c r="C22" s="137"/>
      <c r="D22" s="140"/>
    </row>
    <row r="23" spans="1:7" ht="15" customHeight="1">
      <c r="A23" s="117"/>
      <c r="B23" s="137"/>
      <c r="C23" s="137"/>
      <c r="D23" s="140"/>
    </row>
    <row r="24" spans="1:7" ht="15" customHeight="1">
      <c r="A24" s="117"/>
      <c r="B24" s="137"/>
      <c r="C24" s="137"/>
      <c r="D24" s="140"/>
    </row>
    <row r="25" spans="1:7" ht="15" customHeight="1">
      <c r="A25" s="117"/>
      <c r="B25" s="137"/>
      <c r="C25" s="137"/>
      <c r="D25" s="140"/>
    </row>
    <row r="26" spans="1:7" ht="15" customHeight="1">
      <c r="A26" s="117"/>
      <c r="B26" s="137"/>
      <c r="C26" s="137"/>
      <c r="D26" s="140"/>
    </row>
    <row r="27" spans="1:7" ht="15" customHeight="1">
      <c r="A27" s="117"/>
      <c r="B27" s="137"/>
      <c r="C27" s="137"/>
      <c r="D27" s="140"/>
    </row>
    <row r="28" spans="1:7" ht="15" customHeight="1">
      <c r="A28" s="117"/>
      <c r="B28" s="137"/>
      <c r="C28" s="137"/>
      <c r="D28" s="140"/>
    </row>
    <row r="29" spans="1:7" ht="15" customHeight="1">
      <c r="A29" s="117"/>
      <c r="B29" s="137"/>
      <c r="C29" s="137"/>
      <c r="D29" s="140"/>
    </row>
    <row r="30" spans="1:7" ht="15" customHeight="1">
      <c r="A30" s="117"/>
      <c r="B30" s="137"/>
      <c r="C30" s="137"/>
      <c r="D30" s="140"/>
    </row>
    <row r="31" spans="1:7" ht="15" customHeight="1">
      <c r="A31" s="117"/>
      <c r="B31" s="137"/>
      <c r="C31" s="137"/>
      <c r="D31" s="140"/>
    </row>
    <row r="32" spans="1:7" ht="15" customHeight="1">
      <c r="A32" s="117"/>
      <c r="B32" s="137"/>
      <c r="C32" s="137"/>
      <c r="D32" s="140"/>
    </row>
    <row r="33" spans="1:4" ht="15" customHeight="1">
      <c r="A33" s="117"/>
      <c r="B33" s="137"/>
      <c r="C33" s="137"/>
      <c r="D33" s="140"/>
    </row>
    <row r="34" spans="1:4" ht="15" customHeight="1">
      <c r="A34" s="117"/>
      <c r="B34" s="137"/>
      <c r="C34" s="137"/>
      <c r="D34" s="140"/>
    </row>
    <row r="35" spans="1:4" ht="15" customHeight="1">
      <c r="A35" s="117"/>
      <c r="B35" s="137"/>
      <c r="C35" s="137"/>
      <c r="D35" s="140"/>
    </row>
    <row r="36" spans="1:4" ht="15" customHeight="1">
      <c r="A36" s="117"/>
      <c r="B36" s="137"/>
      <c r="C36" s="137"/>
      <c r="D36" s="140"/>
    </row>
    <row r="37" spans="1:4" ht="15" customHeight="1">
      <c r="A37" s="117"/>
      <c r="B37" s="137"/>
      <c r="C37" s="137"/>
      <c r="D37" s="140"/>
    </row>
    <row r="38" spans="1:4" ht="15" customHeight="1">
      <c r="A38" s="117"/>
      <c r="B38" s="137"/>
      <c r="C38" s="137"/>
      <c r="D38" s="140"/>
    </row>
    <row r="39" spans="1:4" ht="15" customHeight="1">
      <c r="A39" s="117"/>
      <c r="B39" s="137"/>
      <c r="C39" s="137"/>
      <c r="D39" s="140"/>
    </row>
    <row r="40" spans="1:4" ht="15" customHeight="1">
      <c r="A40" s="137"/>
      <c r="B40" s="137"/>
      <c r="C40" s="137"/>
      <c r="D40" s="140"/>
    </row>
    <row r="41" spans="1:4" ht="15" customHeight="1">
      <c r="A41" s="137"/>
      <c r="B41" s="137"/>
      <c r="C41" s="137"/>
      <c r="D41" s="140"/>
    </row>
    <row r="42" spans="1:4" ht="15" customHeight="1">
      <c r="A42" s="137"/>
      <c r="B42" s="137"/>
      <c r="C42" s="137"/>
      <c r="D42" s="140"/>
    </row>
    <row r="43" spans="1:4" ht="15" customHeight="1">
      <c r="A43" s="137"/>
      <c r="B43" s="137"/>
      <c r="C43" s="137"/>
      <c r="D43" s="140"/>
    </row>
    <row r="44" spans="1:4" ht="15" customHeight="1">
      <c r="A44" s="137"/>
      <c r="B44" s="137"/>
      <c r="C44" s="137"/>
      <c r="D44" s="140"/>
    </row>
    <row r="45" spans="1:4" ht="15" customHeight="1">
      <c r="A45" s="137"/>
      <c r="B45" s="137"/>
      <c r="C45" s="137"/>
      <c r="D45" s="140"/>
    </row>
    <row r="46" spans="1:4" ht="15" customHeight="1">
      <c r="A46" s="137"/>
      <c r="B46" s="137"/>
      <c r="C46" s="137"/>
      <c r="D46" s="140"/>
    </row>
    <row r="47" spans="1:4" ht="15" customHeight="1">
      <c r="A47" s="137"/>
      <c r="B47" s="137"/>
      <c r="C47" s="137"/>
      <c r="D47" s="140"/>
    </row>
    <row r="48" spans="1:4" ht="15" customHeight="1">
      <c r="A48" s="137"/>
      <c r="B48" s="137"/>
      <c r="C48" s="137"/>
      <c r="D48" s="140"/>
    </row>
    <row r="49" spans="1:4" ht="15" customHeight="1">
      <c r="A49" s="137"/>
      <c r="B49" s="137"/>
      <c r="C49" s="137"/>
      <c r="D49" s="140"/>
    </row>
    <row r="50" spans="1:4" ht="15" customHeight="1">
      <c r="A50" s="137"/>
      <c r="B50" s="137"/>
      <c r="C50" s="137"/>
      <c r="D50" s="140"/>
    </row>
    <row r="51" spans="1:4" ht="15" customHeight="1">
      <c r="A51" s="137"/>
      <c r="B51" s="137"/>
      <c r="C51" s="137"/>
      <c r="D51" s="140"/>
    </row>
    <row r="52" spans="1:4" ht="15" customHeight="1">
      <c r="A52" s="137"/>
      <c r="B52" s="137"/>
      <c r="C52" s="137"/>
      <c r="D52" s="140"/>
    </row>
    <row r="53" spans="1:4" ht="15" customHeight="1">
      <c r="A53" s="137"/>
      <c r="B53" s="137"/>
      <c r="C53" s="137"/>
      <c r="D53" s="140"/>
    </row>
    <row r="54" spans="1:4" ht="15" customHeight="1">
      <c r="A54" s="137"/>
      <c r="B54" s="137"/>
      <c r="C54" s="137"/>
      <c r="D54" s="140"/>
    </row>
    <row r="55" spans="1:4" ht="15" customHeight="1">
      <c r="A55" s="137"/>
      <c r="B55" s="137"/>
      <c r="C55" s="137"/>
      <c r="D55" s="140"/>
    </row>
    <row r="56" spans="1:4" ht="15" customHeight="1">
      <c r="A56" s="137"/>
      <c r="B56" s="137"/>
      <c r="C56" s="137"/>
      <c r="D56" s="140"/>
    </row>
    <row r="57" spans="1:4" ht="15" customHeight="1">
      <c r="A57" s="137"/>
      <c r="B57" s="137"/>
      <c r="C57" s="137"/>
      <c r="D57" s="140"/>
    </row>
    <row r="58" spans="1:4" ht="15" customHeight="1">
      <c r="A58" s="137"/>
      <c r="B58" s="137"/>
      <c r="C58" s="137"/>
      <c r="D58" s="140"/>
    </row>
    <row r="59" spans="1:4" ht="15" customHeight="1">
      <c r="A59" s="137"/>
      <c r="B59" s="137"/>
      <c r="C59" s="137"/>
      <c r="D59" s="140"/>
    </row>
    <row r="60" spans="1:4" ht="15" customHeight="1">
      <c r="A60" s="137"/>
      <c r="B60" s="137"/>
      <c r="C60" s="137"/>
      <c r="D60" s="140"/>
    </row>
    <row r="61" spans="1:4" ht="15" customHeight="1">
      <c r="A61" s="137"/>
      <c r="B61" s="137"/>
      <c r="C61" s="137"/>
      <c r="D61" s="140"/>
    </row>
    <row r="62" spans="1:4" ht="15" customHeight="1">
      <c r="A62" s="137"/>
      <c r="B62" s="137"/>
      <c r="C62" s="137"/>
      <c r="D62" s="140"/>
    </row>
    <row r="63" spans="1:4" ht="15" customHeight="1">
      <c r="A63" s="137"/>
      <c r="B63" s="137"/>
      <c r="C63" s="137"/>
      <c r="D63" s="140"/>
    </row>
    <row r="64" spans="1:4" ht="15" customHeight="1">
      <c r="A64" s="137"/>
      <c r="B64" s="137"/>
      <c r="C64" s="137"/>
      <c r="D64" s="140"/>
    </row>
    <row r="65" spans="1:4" ht="15" customHeight="1">
      <c r="A65" s="137"/>
      <c r="B65" s="137"/>
      <c r="C65" s="137"/>
      <c r="D65" s="140"/>
    </row>
    <row r="66" spans="1:4" ht="15" customHeight="1">
      <c r="A66" s="137"/>
      <c r="B66" s="137"/>
      <c r="C66" s="137"/>
      <c r="D66" s="140"/>
    </row>
    <row r="67" spans="1:4" ht="15" customHeight="1">
      <c r="A67" s="137"/>
      <c r="B67" s="137"/>
      <c r="C67" s="137"/>
      <c r="D67" s="140"/>
    </row>
    <row r="68" spans="1:4" ht="15" customHeight="1">
      <c r="A68" s="137"/>
      <c r="B68" s="137"/>
      <c r="C68" s="137"/>
      <c r="D68" s="140"/>
    </row>
    <row r="69" spans="1:4" ht="15" customHeight="1">
      <c r="A69" s="137"/>
      <c r="B69" s="137"/>
      <c r="C69" s="137"/>
      <c r="D69" s="140"/>
    </row>
    <row r="70" spans="1:4" ht="15" customHeight="1">
      <c r="A70" s="137"/>
      <c r="B70" s="137"/>
      <c r="C70" s="137"/>
      <c r="D70" s="140"/>
    </row>
    <row r="71" spans="1:4" ht="15" customHeight="1">
      <c r="A71" s="137"/>
      <c r="B71" s="137"/>
      <c r="C71" s="137"/>
      <c r="D71" s="140"/>
    </row>
    <row r="72" spans="1:4" ht="15" customHeight="1">
      <c r="A72" s="137"/>
      <c r="B72" s="137"/>
      <c r="C72" s="137"/>
      <c r="D72" s="140"/>
    </row>
    <row r="73" spans="1:4" ht="15" customHeight="1">
      <c r="A73" s="137"/>
      <c r="B73" s="137"/>
      <c r="C73" s="137"/>
      <c r="D73" s="140"/>
    </row>
    <row r="74" spans="1:4" ht="15" customHeight="1">
      <c r="A74" s="137"/>
      <c r="B74" s="137"/>
      <c r="C74" s="137"/>
      <c r="D74" s="140"/>
    </row>
    <row r="75" spans="1:4" ht="15" customHeight="1">
      <c r="A75" s="137"/>
      <c r="B75" s="137"/>
      <c r="C75" s="137"/>
      <c r="D75" s="140"/>
    </row>
    <row r="76" spans="1:4" ht="15" customHeight="1">
      <c r="A76" s="137"/>
      <c r="B76" s="137"/>
      <c r="C76" s="137"/>
      <c r="D76" s="140"/>
    </row>
    <row r="77" spans="1:4" ht="15" customHeight="1">
      <c r="A77" s="137"/>
      <c r="B77" s="137"/>
      <c r="C77" s="137"/>
      <c r="D77" s="140"/>
    </row>
    <row r="78" spans="1:4" ht="15" customHeight="1">
      <c r="A78" s="137"/>
      <c r="B78" s="137"/>
      <c r="C78" s="137"/>
      <c r="D78" s="140"/>
    </row>
    <row r="79" spans="1:4" ht="15" customHeight="1">
      <c r="A79" s="137"/>
      <c r="B79" s="137"/>
      <c r="C79" s="137"/>
      <c r="D79" s="140"/>
    </row>
    <row r="80" spans="1:4" ht="15" customHeight="1">
      <c r="A80" s="137"/>
      <c r="B80" s="137"/>
      <c r="C80" s="137"/>
      <c r="D80" s="140"/>
    </row>
    <row r="81" spans="1:4" ht="15" customHeight="1">
      <c r="A81" s="137"/>
      <c r="B81" s="137"/>
      <c r="C81" s="137"/>
      <c r="D81" s="140"/>
    </row>
    <row r="82" spans="1:4" ht="15" customHeight="1">
      <c r="A82" s="137"/>
      <c r="B82" s="137"/>
      <c r="C82" s="137"/>
      <c r="D82" s="140"/>
    </row>
    <row r="83" spans="1:4" ht="15" customHeight="1">
      <c r="A83" s="137"/>
      <c r="B83" s="137"/>
      <c r="C83" s="137"/>
      <c r="D83" s="140"/>
    </row>
    <row r="84" spans="1:4" ht="15" customHeight="1">
      <c r="A84" s="137"/>
      <c r="B84" s="137"/>
      <c r="C84" s="137"/>
      <c r="D84" s="140"/>
    </row>
    <row r="85" spans="1:4" ht="15" customHeight="1">
      <c r="A85" s="137"/>
      <c r="B85" s="137"/>
      <c r="C85" s="137"/>
      <c r="D85" s="140"/>
    </row>
    <row r="86" spans="1:4" ht="15" customHeight="1">
      <c r="A86" s="137"/>
      <c r="B86" s="137"/>
      <c r="C86" s="137"/>
      <c r="D86" s="140"/>
    </row>
    <row r="87" spans="1:4" ht="15" customHeight="1">
      <c r="A87" s="137"/>
      <c r="B87" s="137"/>
      <c r="C87" s="137"/>
      <c r="D87" s="140"/>
    </row>
    <row r="88" spans="1:4" ht="15" customHeight="1">
      <c r="A88" s="137"/>
      <c r="B88" s="137"/>
      <c r="C88" s="137"/>
      <c r="D88" s="140"/>
    </row>
    <row r="89" spans="1:4" ht="15" customHeight="1">
      <c r="A89" s="137"/>
      <c r="B89" s="137"/>
      <c r="C89" s="137"/>
      <c r="D89" s="140"/>
    </row>
    <row r="90" spans="1:4" ht="15" customHeight="1">
      <c r="A90" s="137"/>
      <c r="B90" s="137"/>
      <c r="C90" s="137"/>
      <c r="D90" s="140"/>
    </row>
    <row r="91" spans="1:4" ht="15" customHeight="1">
      <c r="A91" s="137"/>
      <c r="B91" s="137"/>
      <c r="C91" s="137"/>
      <c r="D91" s="140"/>
    </row>
    <row r="92" spans="1:4" ht="15" customHeight="1">
      <c r="A92" s="137"/>
      <c r="B92" s="137"/>
      <c r="C92" s="137"/>
      <c r="D92" s="140"/>
    </row>
    <row r="93" spans="1:4" ht="15" customHeight="1">
      <c r="A93" s="137"/>
      <c r="B93" s="137"/>
      <c r="C93" s="137"/>
      <c r="D93" s="140"/>
    </row>
    <row r="94" spans="1:4" ht="15" customHeight="1">
      <c r="A94" s="137"/>
      <c r="B94" s="137"/>
      <c r="C94" s="137"/>
      <c r="D94" s="140"/>
    </row>
    <row r="95" spans="1:4" ht="15" customHeight="1">
      <c r="A95" s="137"/>
      <c r="B95" s="137"/>
      <c r="C95" s="137"/>
      <c r="D95" s="140"/>
    </row>
    <row r="96" spans="1:4" ht="15" customHeight="1">
      <c r="A96" s="137"/>
      <c r="B96" s="137"/>
      <c r="C96" s="137"/>
      <c r="D96" s="140"/>
    </row>
    <row r="97" spans="1:4" ht="15" customHeight="1">
      <c r="A97" s="137"/>
      <c r="B97" s="137"/>
      <c r="C97" s="137"/>
      <c r="D97" s="140"/>
    </row>
    <row r="98" spans="1:4" ht="15" customHeight="1">
      <c r="A98" s="137"/>
      <c r="B98" s="137"/>
      <c r="C98" s="137"/>
      <c r="D98" s="140"/>
    </row>
    <row r="99" spans="1:4" ht="15" customHeight="1">
      <c r="A99" s="137"/>
      <c r="B99" s="137"/>
      <c r="C99" s="137"/>
      <c r="D99" s="140"/>
    </row>
    <row r="100" spans="1:4" ht="15" customHeight="1">
      <c r="A100" s="137"/>
      <c r="B100" s="137"/>
      <c r="C100" s="137"/>
      <c r="D100" s="140"/>
    </row>
    <row r="101" spans="1:4" ht="15" customHeight="1">
      <c r="A101" s="137"/>
      <c r="B101" s="137"/>
      <c r="C101" s="137"/>
      <c r="D101" s="140"/>
    </row>
    <row r="102" spans="1:4" ht="15" customHeight="1">
      <c r="A102" s="137"/>
      <c r="B102" s="137"/>
      <c r="C102" s="137"/>
      <c r="D102" s="140"/>
    </row>
    <row r="103" spans="1:4" ht="15" customHeight="1">
      <c r="A103" s="137"/>
      <c r="B103" s="137"/>
      <c r="C103" s="137"/>
      <c r="D103" s="140"/>
    </row>
    <row r="104" spans="1:4" ht="15" customHeight="1">
      <c r="A104" s="137"/>
      <c r="B104" s="137"/>
      <c r="C104" s="137"/>
      <c r="D104" s="140"/>
    </row>
    <row r="105" spans="1:4" ht="15" customHeight="1">
      <c r="A105" s="137"/>
      <c r="B105" s="137"/>
      <c r="C105" s="137"/>
      <c r="D105" s="140"/>
    </row>
    <row r="106" spans="1:4" ht="15" customHeight="1">
      <c r="A106" s="137"/>
      <c r="B106" s="137"/>
      <c r="C106" s="137"/>
      <c r="D106" s="140"/>
    </row>
    <row r="107" spans="1:4" ht="15" customHeight="1">
      <c r="A107" s="137"/>
      <c r="B107" s="137"/>
      <c r="C107" s="137"/>
      <c r="D107" s="140"/>
    </row>
    <row r="108" spans="1:4" ht="15" customHeight="1">
      <c r="A108" s="137"/>
      <c r="B108" s="137"/>
      <c r="C108" s="137"/>
      <c r="D108" s="140"/>
    </row>
    <row r="109" spans="1:4" ht="15" customHeight="1">
      <c r="A109" s="137"/>
      <c r="B109" s="137"/>
      <c r="C109" s="137"/>
      <c r="D109" s="140"/>
    </row>
    <row r="110" spans="1:4" ht="15" customHeight="1">
      <c r="A110" s="137"/>
      <c r="B110" s="137"/>
      <c r="C110" s="137"/>
      <c r="D110" s="140"/>
    </row>
    <row r="111" spans="1:4" ht="15" customHeight="1">
      <c r="A111" s="137"/>
      <c r="B111" s="137"/>
      <c r="C111" s="137"/>
      <c r="D111" s="140"/>
    </row>
    <row r="112" spans="1:4" ht="15" customHeight="1">
      <c r="A112" s="137"/>
      <c r="B112" s="137"/>
      <c r="C112" s="137"/>
      <c r="D112" s="140"/>
    </row>
    <row r="113" spans="1:4" ht="15" customHeight="1">
      <c r="A113" s="137"/>
      <c r="B113" s="137"/>
      <c r="C113" s="137"/>
      <c r="D113" s="140"/>
    </row>
    <row r="114" spans="1:4" ht="15" customHeight="1">
      <c r="A114" s="137"/>
      <c r="B114" s="137"/>
      <c r="C114" s="137"/>
      <c r="D114" s="140"/>
    </row>
    <row r="115" spans="1:4" ht="15" customHeight="1">
      <c r="A115" s="137"/>
      <c r="B115" s="137"/>
      <c r="C115" s="137"/>
      <c r="D115" s="140"/>
    </row>
    <row r="116" spans="1:4" ht="15" customHeight="1">
      <c r="A116" s="137"/>
      <c r="B116" s="137"/>
      <c r="C116" s="137"/>
      <c r="D116" s="140"/>
    </row>
    <row r="117" spans="1:4" ht="15" customHeight="1">
      <c r="A117" s="137"/>
      <c r="B117" s="137"/>
      <c r="C117" s="137"/>
      <c r="D117" s="140"/>
    </row>
    <row r="118" spans="1:4" ht="15" customHeight="1">
      <c r="A118" s="137"/>
      <c r="B118" s="137"/>
      <c r="C118" s="137"/>
      <c r="D118" s="140"/>
    </row>
    <row r="119" spans="1:4" ht="15" customHeight="1">
      <c r="A119" s="137"/>
      <c r="B119" s="137"/>
      <c r="C119" s="137"/>
      <c r="D119" s="140"/>
    </row>
    <row r="120" spans="1:4" ht="15" customHeight="1">
      <c r="A120" s="137"/>
      <c r="B120" s="137"/>
      <c r="C120" s="137"/>
      <c r="D120" s="140"/>
    </row>
    <row r="121" spans="1:4" ht="15" customHeight="1">
      <c r="A121" s="137"/>
      <c r="B121" s="137"/>
      <c r="C121" s="137"/>
      <c r="D121" s="140"/>
    </row>
    <row r="122" spans="1:4" ht="15" customHeight="1">
      <c r="A122" s="137"/>
      <c r="B122" s="137"/>
      <c r="C122" s="137"/>
      <c r="D122" s="140"/>
    </row>
    <row r="123" spans="1:4" ht="15" customHeight="1">
      <c r="A123" s="137"/>
      <c r="B123" s="137"/>
      <c r="C123" s="137"/>
      <c r="D123" s="140"/>
    </row>
    <row r="124" spans="1:4" ht="15" customHeight="1">
      <c r="A124" s="137"/>
      <c r="B124" s="137"/>
      <c r="C124" s="137"/>
      <c r="D124" s="140"/>
    </row>
    <row r="125" spans="1:4" ht="15" customHeight="1">
      <c r="A125" s="137"/>
      <c r="B125" s="137"/>
      <c r="C125" s="137"/>
      <c r="D125" s="140"/>
    </row>
    <row r="126" spans="1:4" ht="15" customHeight="1">
      <c r="A126" s="137"/>
      <c r="B126" s="137"/>
      <c r="C126" s="137"/>
      <c r="D126" s="140"/>
    </row>
    <row r="127" spans="1:4" ht="15" customHeight="1">
      <c r="A127" s="137"/>
      <c r="B127" s="137"/>
      <c r="C127" s="137"/>
      <c r="D127" s="140"/>
    </row>
    <row r="128" spans="1:4" ht="15" customHeight="1">
      <c r="A128" s="137"/>
      <c r="B128" s="137"/>
      <c r="C128" s="137"/>
      <c r="D128" s="140"/>
    </row>
    <row r="129" spans="1:4" ht="15" customHeight="1">
      <c r="A129" s="137"/>
      <c r="B129" s="137"/>
      <c r="C129" s="137"/>
      <c r="D129" s="140"/>
    </row>
    <row r="130" spans="1:4" ht="15" customHeight="1">
      <c r="A130" s="137"/>
      <c r="B130" s="137"/>
      <c r="C130" s="137"/>
      <c r="D130" s="140"/>
    </row>
    <row r="131" spans="1:4" ht="15" customHeight="1">
      <c r="A131" s="137"/>
      <c r="B131" s="137"/>
      <c r="C131" s="137"/>
      <c r="D131" s="140"/>
    </row>
    <row r="132" spans="1:4" ht="15" customHeight="1">
      <c r="A132" s="137"/>
      <c r="B132" s="137"/>
      <c r="C132" s="137"/>
      <c r="D132" s="140"/>
    </row>
    <row r="133" spans="1:4" ht="15" customHeight="1">
      <c r="A133" s="137"/>
      <c r="B133" s="137"/>
      <c r="C133" s="137"/>
      <c r="D133" s="140"/>
    </row>
    <row r="134" spans="1:4" ht="15" customHeight="1">
      <c r="A134" s="137"/>
      <c r="B134" s="137"/>
      <c r="C134" s="137"/>
      <c r="D134" s="140"/>
    </row>
    <row r="135" spans="1:4" ht="15" customHeight="1">
      <c r="A135" s="137"/>
      <c r="B135" s="137"/>
      <c r="C135" s="137"/>
      <c r="D135" s="140"/>
    </row>
    <row r="136" spans="1:4" ht="15" customHeight="1">
      <c r="A136" s="137"/>
      <c r="B136" s="137"/>
      <c r="C136" s="137"/>
      <c r="D136" s="140"/>
    </row>
    <row r="137" spans="1:4" ht="15" customHeight="1">
      <c r="A137" s="137"/>
      <c r="B137" s="137"/>
      <c r="C137" s="137"/>
      <c r="D137" s="140"/>
    </row>
  </sheetData>
  <mergeCells count="20">
    <mergeCell ref="A1:E1"/>
    <mergeCell ref="A16:C16"/>
    <mergeCell ref="A17:C17"/>
    <mergeCell ref="A18:C18"/>
    <mergeCell ref="A19:F19"/>
    <mergeCell ref="A4:A8"/>
    <mergeCell ref="B4:B8"/>
    <mergeCell ref="E4:E8"/>
    <mergeCell ref="F4:F8"/>
    <mergeCell ref="G4:G8"/>
    <mergeCell ref="A9:A11"/>
    <mergeCell ref="B10:B11"/>
    <mergeCell ref="E10:E11"/>
    <mergeCell ref="F10:F11"/>
    <mergeCell ref="G10:G11"/>
    <mergeCell ref="A13:A15"/>
    <mergeCell ref="D13:D15"/>
    <mergeCell ref="E13:E15"/>
    <mergeCell ref="F13:F15"/>
    <mergeCell ref="E16:F18"/>
  </mergeCells>
  <phoneticPr fontId="1"/>
  <pageMargins left="0.78740157480314943" right="0.78740157480314943" top="0.98425196850393681" bottom="0.98425196850393681" header="0.51181102362204722" footer="0.51181102362204722"/>
  <pageSetup paperSize="9" scale="52" fitToWidth="1" fitToHeight="0" orientation="portrait" usePrinterDefaults="1" r:id="rId1"/>
  <headerFooter alignWithMargins="0"/>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全評価項目</vt:lpstr>
      <vt:lpstr>必須評価項目</vt:lpstr>
      <vt:lpstr>選択評価項目</vt:lpstr>
    </vt:vector>
  </TitlesOfParts>
  <Company>箕面市役所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山縣　邦彦(手動)</dc:creator>
  <cp:lastModifiedBy>安井　創亮(手動)</cp:lastModifiedBy>
  <dcterms:created xsi:type="dcterms:W3CDTF">2016-05-12T06:02:08Z</dcterms:created>
  <dcterms:modified xsi:type="dcterms:W3CDTF">2025-02-03T02:42:45Z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8" baseType="lpwstr">
      <vt:lpwstr>2.1.1.0</vt:lpwstr>
      <vt:lpwstr>2.1.11.0</vt:lpwstr>
      <vt:lpwstr>2.1.13.0</vt:lpwstr>
      <vt:lpwstr>2.1.3.0</vt:lpwstr>
      <vt:lpwstr>2.1.6.0</vt:lpwstr>
      <vt:lpwstr>3.0.3.0</vt:lpwstr>
      <vt:lpwstr>3.1.10.0</vt:lpwstr>
      <vt:lpwstr>3.1.3.0</vt:lpwstr>
    </vt:vector>
  </property>
  <property fmtid="{DCFEDD21-7773-49B2-8022-6FC58DB5260B}" pid="3" name="LastSavedVersion">
    <vt:lpwstr>3.1.10.0</vt:lpwstr>
  </property>
  <property fmtid="{DCFEDD21-7773-49B2-8022-6FC58DB5260B}" pid="4" name="LastSavedDate">
    <vt:filetime>2025-02-03T02:42:45Z</vt:filetime>
  </property>
</Properties>
</file>