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290" tabRatio="778" activeTab="0"/>
  </bookViews>
  <sheets>
    <sheet name="１．健康診査　" sheetId="1" r:id="rId1"/>
    <sheet name="２．健康手帳～３．予防接種　" sheetId="2" r:id="rId2"/>
    <sheet name="４．感染症の発生 ５．特定死因 " sheetId="3" r:id="rId3"/>
    <sheet name="６．火葬・葬儀～８．保健センター " sheetId="4" r:id="rId4"/>
    <sheet name="（８．保健） その２、その３　" sheetId="5" r:id="rId5"/>
    <sheet name="９．予防歯科センター～１０．清掃　" sheetId="6" r:id="rId6"/>
    <sheet name="１０．清掃その２～その５　" sheetId="7" r:id="rId7"/>
  </sheets>
  <definedNames>
    <definedName name="_xlnm.Print_Area" localSheetId="4">'（８．保健） その２、その３　'!$A$1:$BS$30</definedName>
    <definedName name="_xlnm.Print_Area" localSheetId="0">'１．健康診査　'!$A$1:$CJ$33</definedName>
    <definedName name="_xlnm.Print_Area" localSheetId="6">'１０．清掃その２～その５　'!$A$1:$Z$52</definedName>
    <definedName name="_xlnm.Print_Area" localSheetId="1">'２．健康手帳～３．予防接種　'!$A$1:$AO$40</definedName>
    <definedName name="_xlnm.Print_Area" localSheetId="2">'４．感染症の発生 ５．特定死因 '!$A$1:$AF$63</definedName>
    <definedName name="_xlnm.Print_Area" localSheetId="5">'９．予防歯科センター～１０．清掃　'!$A$1:$T$46</definedName>
    <definedName name="TABLE" localSheetId="4">'（８．保健） その２、その３　'!#REF!</definedName>
    <definedName name="TABLE" localSheetId="0">'１．健康診査　'!$A$5:$AK$7</definedName>
    <definedName name="TABLE" localSheetId="6">'１０．清掃その２～その５　'!#REF!</definedName>
    <definedName name="TABLE" localSheetId="1">'２．健康手帳～３．予防接種　'!#REF!</definedName>
    <definedName name="TABLE" localSheetId="2">'４．感染症の発生 ５．特定死因 '!#REF!</definedName>
    <definedName name="TABLE" localSheetId="3">'６．火葬・葬儀～８．保健センター '!#REF!</definedName>
    <definedName name="TABLE" localSheetId="5">'９．予防歯科センター～１０．清掃　'!#REF!</definedName>
    <definedName name="TABLE_10" localSheetId="4">'（８．保健） その２、その３　'!#REF!</definedName>
    <definedName name="TABLE_10" localSheetId="6">'１０．清掃その２～その５　'!$A$3:$W$4</definedName>
    <definedName name="TABLE_10" localSheetId="3">'６．火葬・葬儀～８．保健センター '!#REF!</definedName>
    <definedName name="TABLE_10" localSheetId="5">'９．予防歯科センター～１０．清掃　'!#REF!</definedName>
    <definedName name="TABLE_11" localSheetId="4">'（８．保健） その２、その３　'!#REF!</definedName>
    <definedName name="TABLE_11" localSheetId="6">'１０．清掃その２～その５　'!$A$16:$W$20</definedName>
    <definedName name="TABLE_11" localSheetId="3">'６．火葬・葬儀～８．保健センター '!#REF!</definedName>
    <definedName name="TABLE_11" localSheetId="5">'９．予防歯科センター～１０．清掃　'!#REF!</definedName>
    <definedName name="TABLE_12" localSheetId="4">'（８．保健） その２、その３　'!#REF!</definedName>
    <definedName name="TABLE_12" localSheetId="6">'１０．清掃その２～その５　'!$A$31:$I$32</definedName>
    <definedName name="TABLE_12" localSheetId="3">'６．火葬・葬儀～８．保健センター '!#REF!</definedName>
    <definedName name="TABLE_12" localSheetId="5">'９．予防歯科センター～１０．清掃　'!#REF!</definedName>
    <definedName name="TABLE_2" localSheetId="4">'（８．保健） その２、その３　'!#REF!</definedName>
    <definedName name="TABLE_2" localSheetId="0">'１．健康診査　'!$A$13:$AK$16</definedName>
    <definedName name="TABLE_2" localSheetId="6">'１０．清掃その２～その５　'!#REF!</definedName>
    <definedName name="TABLE_2" localSheetId="1">'２．健康手帳～３．予防接種　'!#REF!</definedName>
    <definedName name="TABLE_2" localSheetId="2">'４．感染症の発生 ５．特定死因 '!#REF!</definedName>
    <definedName name="TABLE_2" localSheetId="3">'６．火葬・葬儀～８．保健センター '!$A$21:$R$24</definedName>
    <definedName name="TABLE_2" localSheetId="5">'９．予防歯科センター～１０．清掃　'!#REF!</definedName>
    <definedName name="TABLE_3" localSheetId="4">'（８．保健） その２、その３　'!#REF!</definedName>
    <definedName name="TABLE_3" localSheetId="0">'１．健康診査　'!#REF!</definedName>
    <definedName name="TABLE_3" localSheetId="6">'１０．清掃その２～その５　'!#REF!</definedName>
    <definedName name="TABLE_3" localSheetId="1">'２．健康手帳～３．予防接種　'!#REF!</definedName>
    <definedName name="TABLE_3" localSheetId="2">'４．感染症の発生 ５．特定死因 '!#REF!</definedName>
    <definedName name="TABLE_3" localSheetId="3">'６．火葬・葬儀～８．保健センター '!$A$35:$R$43</definedName>
    <definedName name="TABLE_3" localSheetId="5">'９．予防歯科センター～１０．清掃　'!#REF!</definedName>
    <definedName name="TABLE_4" localSheetId="4">'（８．保健） その２、その３　'!#REF!</definedName>
    <definedName name="TABLE_4" localSheetId="0">'１．健康診査　'!#REF!</definedName>
    <definedName name="TABLE_4" localSheetId="6">'１０．清掃その２～その５　'!#REF!</definedName>
    <definedName name="TABLE_4" localSheetId="1">'２．健康手帳～３．予防接種　'!#REF!</definedName>
    <definedName name="TABLE_4" localSheetId="2">'４．感染症の発生 ５．特定死因 '!#REF!</definedName>
    <definedName name="TABLE_4" localSheetId="3">'６．火葬・葬儀～８．保健センター '!#REF!</definedName>
    <definedName name="TABLE_4" localSheetId="5">'９．予防歯科センター～１０．清掃　'!#REF!</definedName>
    <definedName name="TABLE_5" localSheetId="4">'（８．保健） その２、その３　'!#REF!</definedName>
    <definedName name="TABLE_5" localSheetId="0">'１．健康診査　'!#REF!</definedName>
    <definedName name="TABLE_5" localSheetId="6">'１０．清掃その２～その５　'!#REF!</definedName>
    <definedName name="TABLE_5" localSheetId="1">'２．健康手帳～３．予防接種　'!#REF!</definedName>
    <definedName name="TABLE_5" localSheetId="2">'４．感染症の発生 ５．特定死因 '!#REF!</definedName>
    <definedName name="TABLE_5" localSheetId="3">'６．火葬・葬儀～８．保健センター '!#REF!</definedName>
    <definedName name="TABLE_5" localSheetId="5">'９．予防歯科センター～１０．清掃　'!#REF!</definedName>
    <definedName name="TABLE_6" localSheetId="4">'（８．保健） その２、その３　'!$A$19:$J$25</definedName>
    <definedName name="TABLE_6" localSheetId="0">'１．健康診査　'!#REF!</definedName>
    <definedName name="TABLE_6" localSheetId="6">'１０．清掃その２～その５　'!#REF!</definedName>
    <definedName name="TABLE_6" localSheetId="1">'２．健康手帳～３．予防接種　'!$A$4:$R$5</definedName>
    <definedName name="TABLE_6" localSheetId="2">'４．感染症の発生 ５．特定死因 '!#REF!</definedName>
    <definedName name="TABLE_6" localSheetId="3">'６．火葬・葬儀～８．保健センター '!#REF!</definedName>
    <definedName name="TABLE_6" localSheetId="5">'９．予防歯科センター～１０．清掃　'!#REF!</definedName>
    <definedName name="TABLE_7" localSheetId="4">'（８．保健） その２、その３　'!#REF!</definedName>
    <definedName name="TABLE_7" localSheetId="0">'１．健康診査　'!#REF!</definedName>
    <definedName name="TABLE_7" localSheetId="6">'１０．清掃その２～その５　'!#REF!</definedName>
    <definedName name="TABLE_7" localSheetId="1">'２．健康手帳～３．予防接種　'!$A$19:$U$21</definedName>
    <definedName name="TABLE_7" localSheetId="2">'４．感染症の発生 ５．特定死因 '!#REF!</definedName>
    <definedName name="TABLE_7" localSheetId="3">'６．火葬・葬儀～８．保健センター '!#REF!</definedName>
    <definedName name="TABLE_7" localSheetId="5">'９．予防歯科センター～１０．清掃　'!$A$6:$I$6</definedName>
    <definedName name="TABLE_8" localSheetId="4">'（８．保健） その２、その３　'!#REF!</definedName>
    <definedName name="TABLE_8" localSheetId="0">'１．健康診査　'!#REF!</definedName>
    <definedName name="TABLE_8" localSheetId="6">'１０．清掃その２～その５　'!#REF!</definedName>
    <definedName name="TABLE_8" localSheetId="1">'２．健康手帳～３．予防接種　'!#REF!</definedName>
    <definedName name="TABLE_8" localSheetId="2">'４．感染症の発生 ５．特定死因 '!#REF!</definedName>
    <definedName name="TABLE_8" localSheetId="3">'６．火葬・葬儀～８．保健センター '!#REF!</definedName>
    <definedName name="TABLE_8" localSheetId="5">'９．予防歯科センター～１０．清掃　'!$A$17:$S$18</definedName>
    <definedName name="TABLE_9" localSheetId="4">'（８．保健） その２、その３　'!#REF!</definedName>
    <definedName name="TABLE_9" localSheetId="0">'１．健康診査　'!#REF!</definedName>
    <definedName name="TABLE_9" localSheetId="6">'１０．清掃その２～その５　'!#REF!</definedName>
    <definedName name="TABLE_9" localSheetId="1">'２．健康手帳～３．予防接種　'!#REF!</definedName>
    <definedName name="TABLE_9" localSheetId="2">'４．感染症の発生 ５．特定死因 '!$C$4:$U$19</definedName>
    <definedName name="TABLE_9" localSheetId="3">'６．火葬・葬儀～８．保健センター '!#REF!</definedName>
    <definedName name="TABLE_9" localSheetId="5">'９．予防歯科センター～１０．清掃　'!$A$32:$V$35</definedName>
  </definedNames>
  <calcPr fullCalcOnLoad="1"/>
</workbook>
</file>

<file path=xl/sharedStrings.xml><?xml version="1.0" encoding="utf-8"?>
<sst xmlns="http://schemas.openxmlformats.org/spreadsheetml/2006/main" count="498" uniqueCount="368">
  <si>
    <t>（単位：件）</t>
  </si>
  <si>
    <t>年 度</t>
  </si>
  <si>
    <t>区 分</t>
  </si>
  <si>
    <t>登録数</t>
  </si>
  <si>
    <t>区分</t>
  </si>
  <si>
    <t>年度</t>
  </si>
  <si>
    <t>総合コース</t>
  </si>
  <si>
    <t>簡易コース</t>
  </si>
  <si>
    <t>６． 火 葬 ・ 葬 儀 及 び 市 営 葬 儀 の 件 数</t>
  </si>
  <si>
    <t>施設名</t>
  </si>
  <si>
    <t>聖　　　　　　　　　苑</t>
  </si>
  <si>
    <t>市営葬儀</t>
  </si>
  <si>
    <t>火  葬  施  設</t>
  </si>
  <si>
    <t>葬  儀  施  設</t>
  </si>
  <si>
    <t>大人</t>
  </si>
  <si>
    <t>子 ど も</t>
  </si>
  <si>
    <t>死産</t>
  </si>
  <si>
    <t>計</t>
  </si>
  <si>
    <t>第１式場</t>
  </si>
  <si>
    <t>第２式場</t>
  </si>
  <si>
    <t>聖苑</t>
  </si>
  <si>
    <t>その他</t>
  </si>
  <si>
    <t>市内</t>
  </si>
  <si>
    <t>市外</t>
  </si>
  <si>
    <t>市外</t>
  </si>
  <si>
    <t>（単位：頭）</t>
  </si>
  <si>
    <t>（単位：人）</t>
  </si>
  <si>
    <t>１泊２日コース</t>
  </si>
  <si>
    <t>健康相談</t>
  </si>
  <si>
    <t>（単位：人）</t>
  </si>
  <si>
    <t>資料：健康福祉部健康増進課</t>
  </si>
  <si>
    <t>総 数</t>
  </si>
  <si>
    <t>新規管理</t>
  </si>
  <si>
    <t>（登録年齢）</t>
  </si>
  <si>
    <t>管理登録者</t>
  </si>
  <si>
    <t>登録者数</t>
  </si>
  <si>
    <t>１ 歳</t>
  </si>
  <si>
    <t>３ 歳</t>
  </si>
  <si>
    <t>６歳以上</t>
  </si>
  <si>
    <t>年度末総数</t>
  </si>
  <si>
    <t>歯科検診</t>
  </si>
  <si>
    <t>フ ッ 素 塗 布</t>
  </si>
  <si>
    <t>産 　 業</t>
  </si>
  <si>
    <t>母子保健歯科検診</t>
  </si>
  <si>
    <t>歯科検診</t>
  </si>
  <si>
    <t>１歳６か月健診</t>
  </si>
  <si>
    <t>人 口</t>
  </si>
  <si>
    <t>収集人口</t>
  </si>
  <si>
    <t>収集率</t>
  </si>
  <si>
    <t>搬入量</t>
  </si>
  <si>
    <t>年間稼</t>
  </si>
  <si>
    <t>処 理</t>
  </si>
  <si>
    <t>１日平均</t>
  </si>
  <si>
    <t>排出量</t>
  </si>
  <si>
    <t>働日数</t>
  </si>
  <si>
    <t>能 力</t>
  </si>
  <si>
    <t>(A)</t>
  </si>
  <si>
    <t>(B)</t>
  </si>
  <si>
    <t>(C)</t>
  </si>
  <si>
    <t>(D)</t>
  </si>
  <si>
    <t>(D)/(B)</t>
  </si>
  <si>
    <t>(E)</t>
  </si>
  <si>
    <t>(C)/(E)</t>
  </si>
  <si>
    <t>(Kg)</t>
  </si>
  <si>
    <t>＊＊　「搬入量」「１日排出量」「１日１人排出量」には、他市町から受け入れたごみが含まれている。</t>
  </si>
  <si>
    <t>＊　　　1泊２日コースは、平成１７年度から廃止。簡易コースは、平成１８年度から廃止</t>
  </si>
  <si>
    <t>３歳６か月健診</t>
  </si>
  <si>
    <t>一括</t>
  </si>
  <si>
    <t>個別</t>
  </si>
  <si>
    <t>男</t>
  </si>
  <si>
    <t>女</t>
  </si>
  <si>
    <t>資料：市民部窓口課（聖苑）</t>
  </si>
  <si>
    <t>出張健康診査</t>
  </si>
  <si>
    <t>　区分</t>
  </si>
  <si>
    <t xml:space="preserve"> 特定健康診査</t>
  </si>
  <si>
    <t>資料：市民部国保年金課、健康福祉部健康増進課</t>
  </si>
  <si>
    <t>*平成２０年度から出張健康診査は市医療保健センターの基本健康診査（15～39歳対象）に変更。</t>
  </si>
  <si>
    <t>資料：市民部環境整備課・環境施設課</t>
  </si>
  <si>
    <t>　　　「一日排出量」は、年量を３６５日（19年度は３６６日）で除した数値である。</t>
  </si>
  <si>
    <t>４か月児健診</t>
  </si>
  <si>
    <t xml:space="preserve"> １歳６か月児健診</t>
  </si>
  <si>
    <t>３歳６か月児健診</t>
  </si>
  <si>
    <t>対象者</t>
  </si>
  <si>
    <t>（単位：t)</t>
  </si>
  <si>
    <t>可 燃</t>
  </si>
  <si>
    <t>大 型</t>
  </si>
  <si>
    <t>不 燃</t>
  </si>
  <si>
    <t>カ ン</t>
  </si>
  <si>
    <t>ビ ン</t>
  </si>
  <si>
    <t>乾電池</t>
  </si>
  <si>
    <t>蛍光灯</t>
  </si>
  <si>
    <t>ペット</t>
  </si>
  <si>
    <t>臨時</t>
  </si>
  <si>
    <t>計</t>
  </si>
  <si>
    <t>再生資源</t>
  </si>
  <si>
    <t>ボトル</t>
  </si>
  <si>
    <t>集団回収</t>
  </si>
  <si>
    <t>１台当たり</t>
  </si>
  <si>
    <t>作業延</t>
  </si>
  <si>
    <t>収 集</t>
  </si>
  <si>
    <t>普通ダンプ</t>
  </si>
  <si>
    <t>軽ダンプ</t>
  </si>
  <si>
    <t>自転車</t>
  </si>
  <si>
    <t>電化製品</t>
  </si>
  <si>
    <t>家具・机・椅子等</t>
  </si>
  <si>
    <t>プラスチック
製容器</t>
  </si>
  <si>
    <t>資料：市民部環境整備課・環境施設課</t>
  </si>
  <si>
    <t>資料：市民部環境整備課</t>
  </si>
  <si>
    <t>その５　市 民 工 房 利 用 状 況</t>
  </si>
  <si>
    <t>（単位：日、人、件）</t>
  </si>
  <si>
    <t>その他</t>
  </si>
  <si>
    <t>資料：市民部環境整備課リサイクルセンター</t>
  </si>
  <si>
    <t>区分</t>
  </si>
  <si>
    <t>し尿（直営）</t>
  </si>
  <si>
    <t>浄化槽汚泥</t>
  </si>
  <si>
    <t>定額制</t>
  </si>
  <si>
    <t>従量制</t>
  </si>
  <si>
    <t>臨時</t>
  </si>
  <si>
    <t>（許可業者）</t>
  </si>
  <si>
    <t>年度</t>
  </si>
  <si>
    <t xml:space="preserve">＊　　「人口」＝各年度末「住民基本台帳人口＋外国人登録人口」 </t>
  </si>
  <si>
    <t>その３　ご み 収 集 車 両 等</t>
  </si>
  <si>
    <t>機 械 車</t>
  </si>
  <si>
    <t>その４　し　　尿　　処　　理</t>
  </si>
  <si>
    <t>総　　　　数</t>
  </si>
  <si>
    <t>合　計</t>
  </si>
  <si>
    <t>資料：みどりまちづくり部動物担当</t>
  </si>
  <si>
    <t xml:space="preserve">   *市営葬儀は、１０月から規格葬儀に変更した件数を含む。</t>
  </si>
  <si>
    <t>７． 飼　犬　登　録　の　状　況</t>
  </si>
  <si>
    <t>－</t>
  </si>
  <si>
    <t>資料：池田保健所</t>
  </si>
  <si>
    <t>４． 感 染 症 の 発 生 状 況</t>
  </si>
  <si>
    <t>一類感染症</t>
  </si>
  <si>
    <t>エボラ出血熱</t>
  </si>
  <si>
    <t>クリミア・コンゴ出血熱</t>
  </si>
  <si>
    <t>ラッサ熱</t>
  </si>
  <si>
    <t>二類感染症</t>
  </si>
  <si>
    <t>細菌性赤痢</t>
  </si>
  <si>
    <t>腸チフス</t>
  </si>
  <si>
    <t>急性灰白髄炎（ポリオ）</t>
  </si>
  <si>
    <t>区分</t>
  </si>
  <si>
    <t>　一類感染症</t>
  </si>
  <si>
    <t>　二類感染症</t>
  </si>
  <si>
    <t>結核</t>
  </si>
  <si>
    <t>　三類感染症</t>
  </si>
  <si>
    <t>腸管出血性大腸菌</t>
  </si>
  <si>
    <t>　四類感染症</t>
  </si>
  <si>
    <t>デング熱</t>
  </si>
  <si>
    <t>レジオネラ症</t>
  </si>
  <si>
    <t>　五類感染症</t>
  </si>
  <si>
    <t>麻しん</t>
  </si>
  <si>
    <t>ウイルス性肝炎</t>
  </si>
  <si>
    <t>急性脳炎</t>
  </si>
  <si>
    <t>梅毒</t>
  </si>
  <si>
    <t>風しん</t>
  </si>
  <si>
    <t>資料：池田保健所（ただし、池田保健所管内）</t>
  </si>
  <si>
    <t>*平成２０年度から、「感染症の予防及び感染症の患者に対する医療に関する法律」の改正により、感染症類型の定義が変更。</t>
  </si>
  <si>
    <t>５． 特 定 死 因 別 死 亡 者 数</t>
  </si>
  <si>
    <t>（単位：人）</t>
  </si>
  <si>
    <t>腸管感染症</t>
  </si>
  <si>
    <t>悪性新生物</t>
  </si>
  <si>
    <t>その他の新生物</t>
  </si>
  <si>
    <t>高血圧性疾患</t>
  </si>
  <si>
    <t>脳血管疾患</t>
  </si>
  <si>
    <t>心疾患</t>
  </si>
  <si>
    <t>循環系のその他の疾患</t>
  </si>
  <si>
    <t>肺炎</t>
  </si>
  <si>
    <t>胃潰瘍及び十二指腸潰瘍</t>
  </si>
  <si>
    <t>肝疾患</t>
  </si>
  <si>
    <t>老衰</t>
  </si>
  <si>
    <t>不慮の事故</t>
  </si>
  <si>
    <t>自殺</t>
  </si>
  <si>
    <t>その他</t>
  </si>
  <si>
    <t>資料：（財団法人）箕面市医療保健センター　</t>
  </si>
  <si>
    <t>資料：（財団法人）箕面市医療保健センター</t>
  </si>
  <si>
    <t>ジフテリア</t>
  </si>
  <si>
    <t>ポリオ</t>
  </si>
  <si>
    <t>風しん</t>
  </si>
  <si>
    <t>インフルエンザ</t>
  </si>
  <si>
    <t>資料：健康福祉部健康増進課、高齢福祉課</t>
  </si>
  <si>
    <t>その１　乳幼児・児童等の状況</t>
  </si>
  <si>
    <t>日本脳炎</t>
  </si>
  <si>
    <t>百日せき・破傷風</t>
  </si>
  <si>
    <t>ＭＲ（麻しん・
風しん混合）</t>
  </si>
  <si>
    <t>その２　高齢者等の状況</t>
  </si>
  <si>
    <t>総数</t>
  </si>
  <si>
    <t>（単位：人）</t>
  </si>
  <si>
    <t>年齢</t>
  </si>
  <si>
    <t>30 ～ 39</t>
  </si>
  <si>
    <t>40 ～ 49</t>
  </si>
  <si>
    <t>50 ～ 59</t>
  </si>
  <si>
    <t>資料：（財団法人）箕面市医療保健センター</t>
  </si>
  <si>
    <t>胃がん</t>
  </si>
  <si>
    <t>胃内視鏡</t>
  </si>
  <si>
    <t>大腸がん</t>
  </si>
  <si>
    <t>乳がん</t>
  </si>
  <si>
    <t>子宮がん</t>
  </si>
  <si>
    <t>肺がん</t>
  </si>
  <si>
    <t>パノラマ</t>
  </si>
  <si>
    <t>骨密度</t>
  </si>
  <si>
    <t>腹音部
超音波</t>
  </si>
  <si>
    <t>頭　部
ＭＲＩ</t>
  </si>
  <si>
    <t>頸動脈
エコー</t>
  </si>
  <si>
    <t>内臓脂肪</t>
  </si>
  <si>
    <t>運動処方</t>
  </si>
  <si>
    <t>ピロリ菌</t>
  </si>
  <si>
    <t>大腸　内視鏡</t>
  </si>
  <si>
    <t>パピローマウイルス検査</t>
  </si>
  <si>
    <t>健康診断</t>
  </si>
  <si>
    <t>再  検  査  ・
精  密  検  査
（延 べ 人 数）</t>
  </si>
  <si>
    <t>一般健康診断</t>
  </si>
  <si>
    <t>Ｘ線検査</t>
  </si>
  <si>
    <r>
      <t xml:space="preserve">腫　瘍
</t>
    </r>
    <r>
      <rPr>
        <sz val="9"/>
        <color indexed="8"/>
        <rFont val="ＤＦ平成明朝体W3"/>
        <family val="0"/>
      </rPr>
      <t>マーカー</t>
    </r>
  </si>
  <si>
    <t>健 康 手 帳</t>
  </si>
  <si>
    <t>健 康 教 育</t>
  </si>
  <si>
    <t>健　康　相　談</t>
  </si>
  <si>
    <t>訪 問 指 導</t>
  </si>
  <si>
    <t>（市国民健康保険加入者の特定健康診査受診者を計上）</t>
  </si>
  <si>
    <t xml:space="preserve"> 8,006(3,850)</t>
  </si>
  <si>
    <t>3,319(524)</t>
  </si>
  <si>
    <t>1,338(1,091)</t>
  </si>
  <si>
    <t xml:space="preserve"> 9,825(2,999)</t>
  </si>
  <si>
    <t>　　　＊</t>
  </si>
  <si>
    <t>総      数</t>
  </si>
  <si>
    <t>破  傷  風</t>
  </si>
  <si>
    <t>Ｂ Ｃ Ｇ</t>
  </si>
  <si>
    <t>麻　　し　　ん</t>
  </si>
  <si>
    <t xml:space="preserve">   6</t>
  </si>
  <si>
    <t xml:space="preserve">   2</t>
  </si>
  <si>
    <t xml:space="preserve">  11</t>
  </si>
  <si>
    <t xml:space="preserve">   3</t>
  </si>
  <si>
    <t xml:space="preserve">   0</t>
  </si>
  <si>
    <t>その２　分 別 収 集 状 況 等</t>
  </si>
  <si>
    <t>９． 予 防 歯 科 セ ン タ ー の 状 況</t>
  </si>
  <si>
    <t>その１　管 理 登 録 者 の 状 況</t>
  </si>
  <si>
    <t>２ 歳</t>
  </si>
  <si>
    <t>４ 歳</t>
  </si>
  <si>
    <t>５ 歳</t>
  </si>
  <si>
    <t>＊　　管理登録期間：１歳から15歳まで</t>
  </si>
  <si>
    <t>その２　検 診 者 等 の 状 況</t>
  </si>
  <si>
    <t>予防指導</t>
  </si>
  <si>
    <t>地　  域</t>
  </si>
  <si>
    <t>－</t>
  </si>
  <si>
    <t>904</t>
  </si>
  <si>
    <t>26</t>
  </si>
  <si>
    <t>2</t>
  </si>
  <si>
    <t>801</t>
  </si>
  <si>
    <t>1</t>
  </si>
  <si>
    <t>785</t>
  </si>
  <si>
    <t>0</t>
  </si>
  <si>
    <t>＊　　フッ素塗布（ ）欄は、市内小中学校等への出張塗布である。</t>
  </si>
  <si>
    <t>10． 清　　　　　　　　掃</t>
  </si>
  <si>
    <t>その１　ごみ収集・処理状況</t>
  </si>
  <si>
    <t>１　日</t>
  </si>
  <si>
    <t>１日１人</t>
  </si>
  <si>
    <t>排 出 量</t>
  </si>
  <si>
    <t>処　　理</t>
  </si>
  <si>
    <t>(B)/(A)</t>
  </si>
  <si>
    <t>(t)</t>
  </si>
  <si>
    <t>（ｔ／日）</t>
  </si>
  <si>
    <t>（年齢階層別利用状況）</t>
  </si>
  <si>
    <t xml:space="preserve">   ～ 29</t>
  </si>
  <si>
    <t>60 ～</t>
  </si>
  <si>
    <t>＊　　（ ）内は、女性受診者数（内書）である。</t>
  </si>
  <si>
    <t>その２　がん検診等利用状況</t>
  </si>
  <si>
    <t>総　　数</t>
  </si>
  <si>
    <t>肺 が ん</t>
  </si>
  <si>
    <t>(マンモグ</t>
  </si>
  <si>
    <t>ヘリカル</t>
  </si>
  <si>
    <t>レ ン ト</t>
  </si>
  <si>
    <t>ラフィー）</t>
  </si>
  <si>
    <t>CT</t>
  </si>
  <si>
    <t>ゲ　　ン</t>
  </si>
  <si>
    <t>動   脈
硬化度</t>
  </si>
  <si>
    <t>PET-CT</t>
  </si>
  <si>
    <t xml:space="preserve">   －</t>
  </si>
  <si>
    <t xml:space="preserve">      パピローマウイルス検査は、平成20年5月から実施</t>
  </si>
  <si>
    <t>その３　健康診断・再検査等の受診状況</t>
  </si>
  <si>
    <t>区 分</t>
  </si>
  <si>
    <t>受 託 検 査 （延 べ 人 数）</t>
  </si>
  <si>
    <t>臨  床  検  査</t>
  </si>
  <si>
    <t>８． 保 健 セ ン タ ー の 状 況</t>
  </si>
  <si>
    <t>その１　総合健康診断（簡易人間ドック）利用状況</t>
  </si>
  <si>
    <t>総    数</t>
  </si>
  <si>
    <t>－</t>
  </si>
  <si>
    <t>ペスト</t>
  </si>
  <si>
    <t>コレラ</t>
  </si>
  <si>
    <t>パラチフス</t>
  </si>
  <si>
    <t>ジフテリア</t>
  </si>
  <si>
    <t>年度</t>
  </si>
  <si>
    <t>－</t>
  </si>
  <si>
    <t>ＨＩＶ</t>
  </si>
  <si>
    <t>－</t>
  </si>
  <si>
    <t>－</t>
  </si>
  <si>
    <t>－</t>
  </si>
  <si>
    <t>-</t>
  </si>
  <si>
    <t xml:space="preserve">年 </t>
  </si>
  <si>
    <t>-</t>
  </si>
  <si>
    <t>１． 健康診査等の状況（受診者数）</t>
  </si>
  <si>
    <t xml:space="preserve"> 基本健康診査</t>
  </si>
  <si>
    <t>出張健康診査</t>
  </si>
  <si>
    <t>年度</t>
  </si>
  <si>
    <t xml:space="preserve"> 基本健康診査</t>
  </si>
  <si>
    <t>年度</t>
  </si>
  <si>
    <t xml:space="preserve"> 胃がん検診</t>
  </si>
  <si>
    <t xml:space="preserve"> 肺がん検診</t>
  </si>
  <si>
    <t xml:space="preserve"> 大腸がん検診</t>
  </si>
  <si>
    <t xml:space="preserve"> 乳がん検診</t>
  </si>
  <si>
    <t xml:space="preserve"> 子宮がん検診</t>
  </si>
  <si>
    <t>5,603(756)</t>
  </si>
  <si>
    <t>1,453(1,185)</t>
  </si>
  <si>
    <t>10,907(3,737)</t>
  </si>
  <si>
    <t>3,528(543)</t>
  </si>
  <si>
    <t xml:space="preserve">    659(527)</t>
  </si>
  <si>
    <t>11,016(3,767)</t>
  </si>
  <si>
    <t>3,898(735)</t>
  </si>
  <si>
    <t xml:space="preserve">    545(485)</t>
  </si>
  <si>
    <t>11,199(3,710)</t>
  </si>
  <si>
    <t>3,730(544)</t>
  </si>
  <si>
    <t xml:space="preserve">     9,561</t>
  </si>
  <si>
    <t xml:space="preserve">     2,065</t>
  </si>
  <si>
    <t xml:space="preserve">    10,682</t>
  </si>
  <si>
    <t xml:space="preserve">     2,115</t>
  </si>
  <si>
    <t xml:space="preserve">    12,880</t>
  </si>
  <si>
    <t xml:space="preserve">     2,080</t>
  </si>
  <si>
    <t xml:space="preserve">    13,116</t>
  </si>
  <si>
    <t xml:space="preserve">     2,006</t>
  </si>
  <si>
    <t xml:space="preserve">    18,600</t>
  </si>
  <si>
    <t xml:space="preserve">     2,035</t>
  </si>
  <si>
    <t>1,085</t>
  </si>
  <si>
    <t xml:space="preserve">        77</t>
  </si>
  <si>
    <t>1,070</t>
  </si>
  <si>
    <t xml:space="preserve">         8</t>
  </si>
  <si>
    <t>1,041</t>
  </si>
  <si>
    <t xml:space="preserve">         7</t>
  </si>
  <si>
    <t>1,063</t>
  </si>
  <si>
    <t xml:space="preserve">         4</t>
  </si>
  <si>
    <t>1,086</t>
  </si>
  <si>
    <t xml:space="preserve">         3</t>
  </si>
  <si>
    <t>(  )は介護予防事業（65歳以上）の内書である。</t>
  </si>
  <si>
    <t>２． 健 康 手 帳 交 付 等 の 状 況</t>
  </si>
  <si>
    <t>　　　　　　　　　　　　　　　　　　　　　　　　　　　　　（単位：件、人）</t>
  </si>
  <si>
    <t xml:space="preserve">    730(648)</t>
  </si>
  <si>
    <r>
      <t>３． 予</t>
    </r>
    <r>
      <rPr>
        <sz val="11"/>
        <color indexed="8"/>
        <rFont val="ＤＦ平成明朝体W3"/>
        <family val="0"/>
      </rPr>
      <t>　</t>
    </r>
    <r>
      <rPr>
        <sz val="15"/>
        <color indexed="8"/>
        <rFont val="ＤＦ平成明朝体W3"/>
        <family val="0"/>
      </rPr>
      <t>防</t>
    </r>
    <r>
      <rPr>
        <sz val="11"/>
        <color indexed="8"/>
        <rFont val="ＤＦ平成明朝体W3"/>
        <family val="0"/>
      </rPr>
      <t>　</t>
    </r>
    <r>
      <rPr>
        <sz val="15"/>
        <color indexed="8"/>
        <rFont val="ＤＦ平成明朝体W3"/>
        <family val="0"/>
      </rPr>
      <t>接</t>
    </r>
    <r>
      <rPr>
        <sz val="11"/>
        <color indexed="8"/>
        <rFont val="ＤＦ平成明朝体W3"/>
        <family val="0"/>
      </rPr>
      <t>　</t>
    </r>
    <r>
      <rPr>
        <sz val="15"/>
        <color indexed="8"/>
        <rFont val="ＤＦ平成明朝体W3"/>
        <family val="0"/>
      </rPr>
      <t>種</t>
    </r>
    <r>
      <rPr>
        <sz val="11"/>
        <color indexed="8"/>
        <rFont val="ＤＦ平成明朝体W3"/>
        <family val="0"/>
      </rPr>
      <t>　</t>
    </r>
    <r>
      <rPr>
        <sz val="15"/>
        <color indexed="8"/>
        <rFont val="ＤＦ平成明朝体W3"/>
        <family val="0"/>
      </rPr>
      <t>の</t>
    </r>
    <r>
      <rPr>
        <sz val="11"/>
        <color indexed="8"/>
        <rFont val="ＤＦ平成明朝体W3"/>
        <family val="0"/>
      </rPr>
      <t>　</t>
    </r>
    <r>
      <rPr>
        <sz val="15"/>
        <color indexed="8"/>
        <rFont val="ＤＦ平成明朝体W3"/>
        <family val="0"/>
      </rPr>
      <t>状</t>
    </r>
    <r>
      <rPr>
        <sz val="11"/>
        <color indexed="8"/>
        <rFont val="ＤＦ平成明朝体W3"/>
        <family val="0"/>
      </rPr>
      <t>　</t>
    </r>
    <r>
      <rPr>
        <sz val="15"/>
        <color indexed="8"/>
        <rFont val="ＤＦ平成明朝体W3"/>
        <family val="0"/>
      </rPr>
      <t>況</t>
    </r>
  </si>
  <si>
    <t>*平成２０年度から、制度改正により基本健康診査は特定健康診査に変更。</t>
  </si>
  <si>
    <t>資料：健康福祉部健康増進課</t>
  </si>
  <si>
    <t>(人)</t>
  </si>
  <si>
    <t>(％)</t>
  </si>
  <si>
    <t>(日)</t>
  </si>
  <si>
    <t>総 数（台）</t>
  </si>
  <si>
    <t>収集世帯数
（世帯）</t>
  </si>
  <si>
    <t>べ人員
（人）</t>
  </si>
  <si>
    <t>べ台数
（台）</t>
  </si>
  <si>
    <t>世帯数
（世帯）</t>
  </si>
  <si>
    <t>収集量
（ｋｌ）</t>
  </si>
  <si>
    <t>件数
（件）</t>
  </si>
  <si>
    <t>収集量計
（ｋｌ）</t>
  </si>
  <si>
    <t>（単位：人）</t>
  </si>
  <si>
    <t>　　　　　　　　　　　　　　　　　　　　　　　　　　　（単位：人）</t>
  </si>
  <si>
    <t>利用日数（日）</t>
  </si>
  <si>
    <t>利用者数（人）</t>
  </si>
  <si>
    <t>持 ち 帰 り 件 数　（件）</t>
  </si>
  <si>
    <t>新型ｲﾝﾌﾙｴﾝｻﾞ等感染症　</t>
  </si>
  <si>
    <t xml:space="preserve"> ＊   運動処方検診は、平成18年度から廃止</t>
  </si>
  <si>
    <t>基本健康診査＊</t>
  </si>
  <si>
    <t>出張健康診査＊＊</t>
  </si>
  <si>
    <t xml:space="preserve">   ＊　従前の基本健康診査は平成２０年４月から特定健康診査、長寿医療健診に変更</t>
  </si>
  <si>
    <t xml:space="preserve">   ＊＊出張健康診査は平成２０年４月から基本健康診査と名称変更し所内で実施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</si>
</sst>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  <numFmt numFmtId="178" formatCode="#,##0_ "/>
    <numFmt numFmtId="179" formatCode="#,##0\ \ \ \ \ "/>
    <numFmt numFmtId="180" formatCode="#,##0\ "/>
    <numFmt numFmtId="181" formatCode="#,##0.0_);[Red]\(#,##0.0\)"/>
    <numFmt numFmtId="182" formatCode="#,##0\ \ \ \ "/>
    <numFmt numFmtId="183" formatCode="#,##0\ \ \ "/>
    <numFmt numFmtId="184" formatCode="#,##0\ \ "/>
    <numFmt numFmtId="185" formatCode="#,##0\ \ \ \ \ \ \ "/>
    <numFmt numFmtId="186" formatCode="#,###\ \ \ \ "/>
    <numFmt numFmtId="187" formatCode="##,##0_ \ "/>
    <numFmt numFmtId="188" formatCode="#,##0\ \ \ \ \ \ \ \ "/>
    <numFmt numFmtId="189" formatCode="#,##0\ \ \ \ \ \ "/>
    <numFmt numFmtId="190" formatCode="#,##0_);\(#,##0\)"/>
    <numFmt numFmtId="191" formatCode="#,###\ \ \ "/>
    <numFmt numFmtId="192" formatCode="#,###\ \ \ \ \ \ "/>
    <numFmt numFmtId="193" formatCode="#,##0\ \ \ ;\(#,##0\)\ \ "/>
    <numFmt numFmtId="194" formatCode="#,##0.00_);[Red]\(#,##0.00\)"/>
    <numFmt numFmtId="195" formatCode="#,##0_);\(#,##0\)\ \ \ "/>
    <numFmt numFmtId="196" formatCode="#,##0.0_ "/>
    <numFmt numFmtId="197" formatCode="0_);[Red]\(0\)"/>
  </numFmts>
  <fonts count="35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5"/>
      <name val="ＭＳ 明朝"/>
      <family val="1"/>
    </font>
    <font>
      <sz val="6"/>
      <name val="ＭＳ Ｐ明朝"/>
      <family val="1"/>
    </font>
    <font>
      <sz val="10"/>
      <color indexed="8"/>
      <name val="ＤＦ平成明朝体W3"/>
      <family val="0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ＤＦ平成明朝体W3"/>
      <family val="0"/>
    </font>
    <font>
      <sz val="10"/>
      <color indexed="8"/>
      <name val="ＭＳ 明朝"/>
      <family val="1"/>
    </font>
    <font>
      <sz val="15"/>
      <color indexed="8"/>
      <name val="ＤＦ平成明朝体W3"/>
      <family val="0"/>
    </font>
    <font>
      <sz val="11"/>
      <color indexed="8"/>
      <name val="ＭＳ 明朝"/>
      <family val="1"/>
    </font>
    <font>
      <sz val="9"/>
      <color indexed="8"/>
      <name val="ＤＦ平成明朝体W3"/>
      <family val="0"/>
    </font>
    <font>
      <sz val="11"/>
      <color indexed="8"/>
      <name val="ＭＳ Ｐ明朝"/>
      <family val="1"/>
    </font>
    <font>
      <strike/>
      <sz val="10"/>
      <color indexed="8"/>
      <name val="ＤＦ平成明朝体W3"/>
      <family val="0"/>
    </font>
    <font>
      <sz val="8"/>
      <color indexed="8"/>
      <name val="ＤＦ平成明朝体W3"/>
      <family val="0"/>
    </font>
    <font>
      <sz val="8"/>
      <color indexed="8"/>
      <name val="ＭＳ 明朝"/>
      <family val="1"/>
    </font>
    <font>
      <sz val="9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hair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uble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>
      <alignment horizontal="left" indent="1"/>
      <protection/>
    </xf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332">
    <xf numFmtId="0" fontId="0" fillId="0" borderId="0" xfId="0" applyAlignment="1">
      <alignment vertical="center"/>
    </xf>
    <xf numFmtId="0" fontId="6" fillId="0" borderId="0" xfId="62" applyFont="1" applyBorder="1" applyAlignment="1">
      <alignment vertical="center"/>
      <protection/>
    </xf>
    <xf numFmtId="0" fontId="6" fillId="0" borderId="10" xfId="64" applyFont="1" applyBorder="1" applyAlignment="1">
      <alignment vertical="center"/>
      <protection/>
    </xf>
    <xf numFmtId="0" fontId="6" fillId="0" borderId="0" xfId="64" applyFont="1" applyBorder="1" applyAlignment="1">
      <alignment/>
      <protection/>
    </xf>
    <xf numFmtId="0" fontId="6" fillId="0" borderId="0" xfId="64" applyFont="1" applyBorder="1" applyAlignment="1">
      <alignment vertical="center"/>
      <protection/>
    </xf>
    <xf numFmtId="0" fontId="6" fillId="0" borderId="11" xfId="62" applyFont="1" applyBorder="1" applyAlignment="1">
      <alignment horizontal="left" vertical="center"/>
      <protection/>
    </xf>
    <xf numFmtId="3" fontId="6" fillId="0" borderId="0" xfId="62" applyNumberFormat="1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left" indent="1"/>
      <protection/>
    </xf>
    <xf numFmtId="0" fontId="6" fillId="0" borderId="0" xfId="64" applyFont="1" applyAlignment="1">
      <alignment vertic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187" fontId="6" fillId="0" borderId="0" xfId="62" applyNumberFormat="1" applyFont="1" applyBorder="1" applyAlignment="1">
      <alignment horizontal="right" vertical="center"/>
      <protection/>
    </xf>
    <xf numFmtId="0" fontId="26" fillId="0" borderId="0" xfId="62" applyFont="1" applyAlignment="1">
      <alignment vertical="center"/>
      <protection/>
    </xf>
    <xf numFmtId="0" fontId="26" fillId="0" borderId="0" xfId="62" applyFont="1" applyAlignment="1">
      <alignment vertical="top"/>
      <protection/>
    </xf>
    <xf numFmtId="0" fontId="6" fillId="0" borderId="15" xfId="62" applyFont="1" applyBorder="1" applyAlignment="1">
      <alignment horizontal="left" vertical="center"/>
      <protection/>
    </xf>
    <xf numFmtId="0" fontId="6" fillId="0" borderId="16" xfId="62" applyFont="1" applyBorder="1" applyAlignment="1">
      <alignment horizontal="left" vertical="center"/>
      <protection/>
    </xf>
    <xf numFmtId="0" fontId="6" fillId="0" borderId="13" xfId="62" applyFont="1" applyBorder="1" applyAlignment="1">
      <alignment horizontal="distributed" vertical="center"/>
      <protection/>
    </xf>
    <xf numFmtId="0" fontId="6" fillId="0" borderId="14" xfId="62" applyFont="1" applyBorder="1" applyAlignment="1">
      <alignment horizontal="distributed" vertical="center"/>
      <protection/>
    </xf>
    <xf numFmtId="187" fontId="6" fillId="0" borderId="0" xfId="62" applyNumberFormat="1" applyFont="1" applyBorder="1" applyAlignment="1">
      <alignment horizontal="center" vertical="center"/>
      <protection/>
    </xf>
    <xf numFmtId="0" fontId="26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26" fillId="0" borderId="0" xfId="62" applyFont="1" applyAlignment="1">
      <alignment/>
      <protection/>
    </xf>
    <xf numFmtId="3" fontId="6" fillId="0" borderId="0" xfId="62" applyNumberFormat="1" applyFont="1" applyBorder="1" applyAlignment="1">
      <alignment horizontal="left" vertical="center"/>
      <protection/>
    </xf>
    <xf numFmtId="0" fontId="6" fillId="0" borderId="16" xfId="62" applyFont="1" applyBorder="1" applyAlignment="1">
      <alignment vertical="center"/>
      <protection/>
    </xf>
    <xf numFmtId="0" fontId="6" fillId="0" borderId="0" xfId="62" applyFont="1" applyAlignment="1">
      <alignment/>
      <protection/>
    </xf>
    <xf numFmtId="0" fontId="26" fillId="0" borderId="0" xfId="65" applyFont="1" applyAlignment="1">
      <alignment vertical="center"/>
      <protection/>
    </xf>
    <xf numFmtId="0" fontId="6" fillId="0" borderId="0" xfId="65" applyFont="1" applyAlignment="1">
      <alignment vertical="center"/>
      <protection/>
    </xf>
    <xf numFmtId="0" fontId="26" fillId="0" borderId="0" xfId="65" applyFont="1" applyAlignment="1">
      <alignment vertical="top"/>
      <protection/>
    </xf>
    <xf numFmtId="0" fontId="26" fillId="0" borderId="0" xfId="65" applyFont="1" applyAlignment="1">
      <alignment/>
      <protection/>
    </xf>
    <xf numFmtId="0" fontId="6" fillId="0" borderId="0" xfId="65" applyFont="1" applyBorder="1" applyAlignment="1">
      <alignment horizontal="left"/>
      <protection/>
    </xf>
    <xf numFmtId="0" fontId="6" fillId="0" borderId="0" xfId="66" applyFont="1" applyAlignment="1">
      <alignment vertical="center"/>
      <protection/>
    </xf>
    <xf numFmtId="0" fontId="6" fillId="0" borderId="0" xfId="65" applyFont="1" applyAlignment="1">
      <alignment horizontal="left"/>
      <protection/>
    </xf>
    <xf numFmtId="0" fontId="6" fillId="0" borderId="11" xfId="65" applyFont="1" applyBorder="1" applyAlignment="1">
      <alignment vertical="center"/>
      <protection/>
    </xf>
    <xf numFmtId="0" fontId="6" fillId="0" borderId="16" xfId="65" applyFont="1" applyBorder="1" applyAlignment="1">
      <alignment vertical="center"/>
      <protection/>
    </xf>
    <xf numFmtId="0" fontId="26" fillId="0" borderId="0" xfId="65" applyFont="1" applyBorder="1" applyAlignment="1">
      <alignment vertical="center"/>
      <protection/>
    </xf>
    <xf numFmtId="0" fontId="27" fillId="0" borderId="0" xfId="63" applyFont="1" applyAlignment="1">
      <alignment horizontal="center" vertical="center"/>
      <protection/>
    </xf>
    <xf numFmtId="0" fontId="26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25" fillId="0" borderId="0" xfId="63" applyFont="1" applyAlignment="1">
      <alignment horizontal="center" vertical="center"/>
      <protection/>
    </xf>
    <xf numFmtId="0" fontId="6" fillId="0" borderId="0" xfId="63" applyFont="1" applyBorder="1" applyAlignment="1">
      <alignment horizontal="right" vertical="top"/>
      <protection/>
    </xf>
    <xf numFmtId="0" fontId="26" fillId="0" borderId="0" xfId="63" applyFont="1" applyAlignment="1">
      <alignment vertical="top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191" fontId="6" fillId="0" borderId="0" xfId="63" applyNumberFormat="1" applyFont="1" applyBorder="1" applyAlignment="1">
      <alignment horizontal="right" vertical="center"/>
      <protection/>
    </xf>
    <xf numFmtId="0" fontId="26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 horizontal="left" indent="1"/>
      <protection/>
    </xf>
    <xf numFmtId="0" fontId="26" fillId="0" borderId="0" xfId="63" applyFont="1" applyAlignment="1">
      <alignment/>
      <protection/>
    </xf>
    <xf numFmtId="0" fontId="6" fillId="0" borderId="0" xfId="63" applyFont="1" applyAlignment="1">
      <alignment horizontal="left" indent="1"/>
      <protection/>
    </xf>
    <xf numFmtId="0" fontId="6" fillId="0" borderId="0" xfId="63" applyFont="1" applyAlignment="1">
      <alignment horizontal="right" vertical="top"/>
      <protection/>
    </xf>
    <xf numFmtId="0" fontId="26" fillId="0" borderId="0" xfId="63" applyFont="1" applyBorder="1" applyAlignment="1">
      <alignment vertical="top"/>
      <protection/>
    </xf>
    <xf numFmtId="0" fontId="6" fillId="0" borderId="0" xfId="63" applyFont="1" applyBorder="1" applyAlignment="1">
      <alignment horizontal="distributed"/>
      <protection/>
    </xf>
    <xf numFmtId="0" fontId="6" fillId="0" borderId="0" xfId="63" applyFont="1" applyBorder="1" applyAlignment="1">
      <alignment horizontal="distributed" vertical="top"/>
      <protection/>
    </xf>
    <xf numFmtId="49" fontId="6" fillId="0" borderId="0" xfId="63" applyNumberFormat="1" applyFont="1" applyBorder="1" applyAlignment="1">
      <alignment horizontal="center" vertical="center"/>
      <protection/>
    </xf>
    <xf numFmtId="0" fontId="26" fillId="0" borderId="0" xfId="63" applyFont="1" applyBorder="1" applyAlignment="1">
      <alignment horizontal="center" vertical="center"/>
      <protection/>
    </xf>
    <xf numFmtId="190" fontId="26" fillId="0" borderId="0" xfId="63" applyNumberFormat="1" applyFont="1" applyBorder="1" applyAlignment="1">
      <alignment horizontal="center" vertical="center"/>
      <protection/>
    </xf>
    <xf numFmtId="193" fontId="26" fillId="0" borderId="0" xfId="63" applyNumberFormat="1" applyFont="1" applyBorder="1" applyAlignment="1">
      <alignment horizontal="right" vertical="top"/>
      <protection/>
    </xf>
    <xf numFmtId="0" fontId="26" fillId="0" borderId="0" xfId="63" applyFont="1" applyBorder="1" applyAlignment="1">
      <alignment/>
      <protection/>
    </xf>
    <xf numFmtId="0" fontId="6" fillId="0" borderId="0" xfId="63" applyFont="1" applyAlignment="1">
      <alignment horizontal="right" vertical="center"/>
      <protection/>
    </xf>
    <xf numFmtId="0" fontId="6" fillId="0" borderId="0" xfId="63" applyFont="1" applyBorder="1" applyAlignment="1">
      <alignment horizontal="center"/>
      <protection/>
    </xf>
    <xf numFmtId="0" fontId="6" fillId="0" borderId="17" xfId="63" applyFont="1" applyBorder="1" applyAlignment="1">
      <alignment horizontal="center" vertical="center"/>
      <protection/>
    </xf>
    <xf numFmtId="181" fontId="6" fillId="0" borderId="0" xfId="63" applyNumberFormat="1" applyFont="1" applyBorder="1" applyAlignment="1">
      <alignment horizontal="right" vertical="center"/>
      <protection/>
    </xf>
    <xf numFmtId="177" fontId="6" fillId="0" borderId="0" xfId="63" applyNumberFormat="1" applyFont="1" applyBorder="1" applyAlignment="1">
      <alignment horizontal="right" vertical="center"/>
      <protection/>
    </xf>
    <xf numFmtId="0" fontId="26" fillId="0" borderId="0" xfId="64" applyFont="1" applyAlignment="1">
      <alignment vertical="center"/>
      <protection/>
    </xf>
    <xf numFmtId="0" fontId="26" fillId="0" borderId="0" xfId="64" applyFont="1" applyAlignment="1">
      <alignment vertical="top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26" fillId="0" borderId="0" xfId="64" applyFont="1" applyBorder="1" applyAlignment="1">
      <alignment vertical="center"/>
      <protection/>
    </xf>
    <xf numFmtId="0" fontId="6" fillId="0" borderId="0" xfId="64" applyFont="1" applyAlignment="1">
      <alignment/>
      <protection/>
    </xf>
    <xf numFmtId="0" fontId="26" fillId="0" borderId="0" xfId="64" applyFont="1" applyAlignment="1">
      <alignment/>
      <protection/>
    </xf>
    <xf numFmtId="0" fontId="6" fillId="0" borderId="16" xfId="64" applyFont="1" applyBorder="1" applyAlignment="1">
      <alignment horizontal="left"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16" xfId="64" applyFont="1" applyBorder="1" applyAlignment="1">
      <alignment vertical="center"/>
      <protection/>
    </xf>
    <xf numFmtId="0" fontId="6" fillId="0" borderId="0" xfId="64" applyFont="1" applyBorder="1" applyAlignment="1">
      <alignment horizontal="left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left" vertical="center"/>
      <protection/>
    </xf>
    <xf numFmtId="0" fontId="6" fillId="0" borderId="19" xfId="64" applyFont="1" applyBorder="1" applyAlignment="1">
      <alignment vertical="center"/>
      <protection/>
    </xf>
    <xf numFmtId="3" fontId="26" fillId="0" borderId="0" xfId="64" applyNumberFormat="1" applyFont="1" applyAlignment="1">
      <alignment vertical="center"/>
      <protection/>
    </xf>
    <xf numFmtId="0" fontId="6" fillId="0" borderId="0" xfId="64" applyFont="1" applyAlignment="1">
      <alignment horizontal="left"/>
      <protection/>
    </xf>
    <xf numFmtId="0" fontId="24" fillId="0" borderId="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6" fillId="0" borderId="0" xfId="62" applyFont="1" applyBorder="1" applyAlignment="1">
      <alignment horizontal="left"/>
      <protection/>
    </xf>
    <xf numFmtId="0" fontId="24" fillId="0" borderId="0" xfId="0" applyFont="1" applyBorder="1" applyAlignment="1">
      <alignment horizontal="left"/>
    </xf>
    <xf numFmtId="0" fontId="26" fillId="0" borderId="0" xfId="62" applyFont="1" applyBorder="1" applyAlignment="1">
      <alignment/>
      <protection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6" fillId="0" borderId="0" xfId="62" applyFont="1" applyAlignment="1">
      <alignment vertical="center"/>
      <protection/>
    </xf>
    <xf numFmtId="0" fontId="6" fillId="0" borderId="0" xfId="62" applyFont="1" applyBorder="1" applyAlignment="1">
      <alignment horizontal="right" vertical="top"/>
      <protection/>
    </xf>
    <xf numFmtId="0" fontId="24" fillId="0" borderId="0" xfId="0" applyFont="1" applyAlignment="1">
      <alignment vertical="center"/>
    </xf>
    <xf numFmtId="0" fontId="26" fillId="0" borderId="0" xfId="62" applyFont="1" applyAlignment="1">
      <alignment horizontal="left" indent="1"/>
      <protection/>
    </xf>
    <xf numFmtId="0" fontId="6" fillId="0" borderId="20" xfId="62" applyFont="1" applyBorder="1" applyAlignment="1">
      <alignment vertical="center"/>
      <protection/>
    </xf>
    <xf numFmtId="0" fontId="27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distributed"/>
      <protection/>
    </xf>
    <xf numFmtId="177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left" indent="1"/>
      <protection/>
    </xf>
    <xf numFmtId="187" fontId="6" fillId="0" borderId="0" xfId="62" applyNumberFormat="1" applyFont="1" applyFill="1" applyBorder="1" applyAlignment="1">
      <alignment horizontal="center" vertical="center"/>
      <protection/>
    </xf>
    <xf numFmtId="187" fontId="6" fillId="0" borderId="0" xfId="62" applyNumberFormat="1" applyFont="1" applyFill="1" applyBorder="1" applyAlignment="1">
      <alignment horizontal="right" vertical="center"/>
      <protection/>
    </xf>
    <xf numFmtId="0" fontId="26" fillId="0" borderId="0" xfId="62" applyFont="1" applyFill="1" applyBorder="1" applyAlignment="1">
      <alignment horizontal="right" vertical="center"/>
      <protection/>
    </xf>
    <xf numFmtId="3" fontId="6" fillId="0" borderId="0" xfId="62" applyNumberFormat="1" applyFont="1" applyFill="1" applyBorder="1" applyAlignment="1">
      <alignment horizontal="center" vertical="center"/>
      <protection/>
    </xf>
    <xf numFmtId="0" fontId="26" fillId="0" borderId="0" xfId="62" applyFont="1" applyFill="1" applyBorder="1" applyAlignment="1">
      <alignment vertical="top"/>
      <protection/>
    </xf>
    <xf numFmtId="0" fontId="26" fillId="0" borderId="0" xfId="62" applyFont="1" applyFill="1" applyBorder="1" applyAlignment="1">
      <alignment vertical="center"/>
      <protection/>
    </xf>
    <xf numFmtId="0" fontId="26" fillId="0" borderId="0" xfId="62" applyFont="1" applyFill="1" applyAlignment="1">
      <alignment vertical="center"/>
      <protection/>
    </xf>
    <xf numFmtId="0" fontId="6" fillId="0" borderId="0" xfId="62" applyFont="1" applyFill="1" applyBorder="1" applyAlignment="1">
      <alignment horizontal="left"/>
      <protection/>
    </xf>
    <xf numFmtId="0" fontId="25" fillId="0" borderId="0" xfId="62" applyFont="1" applyAlignment="1">
      <alignment horizontal="center" vertical="center"/>
      <protection/>
    </xf>
    <xf numFmtId="0" fontId="28" fillId="0" borderId="0" xfId="62" applyFont="1" applyAlignment="1">
      <alignment horizontal="center" vertical="center"/>
      <protection/>
    </xf>
    <xf numFmtId="0" fontId="26" fillId="0" borderId="0" xfId="62" applyFont="1" applyAlignment="1">
      <alignment horizontal="right" vertical="top"/>
      <protection/>
    </xf>
    <xf numFmtId="0" fontId="6" fillId="0" borderId="10" xfId="62" applyFont="1" applyBorder="1" applyAlignment="1">
      <alignment horizontal="distributed"/>
      <protection/>
    </xf>
    <xf numFmtId="0" fontId="6" fillId="24" borderId="11" xfId="62" applyFont="1" applyFill="1" applyBorder="1" applyAlignment="1">
      <alignment horizontal="center" vertical="center"/>
      <protection/>
    </xf>
    <xf numFmtId="0" fontId="6" fillId="24" borderId="11" xfId="62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0" xfId="67" applyFont="1" applyFill="1" applyAlignment="1">
      <alignment vertical="top"/>
      <protection/>
    </xf>
    <xf numFmtId="0" fontId="6" fillId="0" borderId="0" xfId="67" applyFont="1" applyFill="1" applyAlignment="1">
      <alignment horizontal="right" vertical="top"/>
      <protection/>
    </xf>
    <xf numFmtId="0" fontId="6" fillId="0" borderId="20" xfId="67" applyFont="1" applyFill="1" applyBorder="1" applyAlignment="1">
      <alignment horizontal="right" vertical="top"/>
      <protection/>
    </xf>
    <xf numFmtId="0" fontId="6" fillId="0" borderId="20" xfId="67" applyFont="1" applyFill="1" applyBorder="1" applyAlignment="1">
      <alignment vertical="top"/>
      <protection/>
    </xf>
    <xf numFmtId="0" fontId="26" fillId="0" borderId="0" xfId="67" applyFont="1" applyFill="1" applyAlignment="1">
      <alignment vertical="top"/>
      <protection/>
    </xf>
    <xf numFmtId="0" fontId="6" fillId="0" borderId="16" xfId="67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6" fillId="0" borderId="0" xfId="67" applyFont="1" applyFill="1" applyAlignment="1">
      <alignment vertical="center"/>
      <protection/>
    </xf>
    <xf numFmtId="0" fontId="26" fillId="0" borderId="0" xfId="67" applyFont="1" applyFill="1" applyAlignment="1">
      <alignment vertical="center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vertical="top"/>
      <protection/>
    </xf>
    <xf numFmtId="0" fontId="6" fillId="0" borderId="10" xfId="67" applyFont="1" applyFill="1" applyBorder="1" applyAlignment="1">
      <alignment vertical="top"/>
      <protection/>
    </xf>
    <xf numFmtId="0" fontId="6" fillId="0" borderId="0" xfId="67" applyFont="1" applyFill="1" applyBorder="1" applyAlignment="1">
      <alignment horizontal="left" indent="1"/>
      <protection/>
    </xf>
    <xf numFmtId="0" fontId="6" fillId="0" borderId="0" xfId="67" applyFont="1" applyFill="1" applyAlignment="1">
      <alignment/>
      <protection/>
    </xf>
    <xf numFmtId="0" fontId="26" fillId="0" borderId="0" xfId="67" applyFont="1" applyFill="1" applyAlignment="1">
      <alignment/>
      <protection/>
    </xf>
    <xf numFmtId="0" fontId="6" fillId="0" borderId="0" xfId="67" applyFont="1" applyFill="1" applyAlignment="1">
      <alignment horizontal="left" indent="1"/>
      <protection/>
    </xf>
    <xf numFmtId="0" fontId="6" fillId="0" borderId="11" xfId="67" applyFont="1" applyFill="1" applyBorder="1" applyAlignment="1">
      <alignment vertical="center"/>
      <protection/>
    </xf>
    <xf numFmtId="0" fontId="6" fillId="0" borderId="10" xfId="67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distributed" vertical="center"/>
      <protection/>
    </xf>
    <xf numFmtId="0" fontId="6" fillId="0" borderId="10" xfId="67" applyFont="1" applyFill="1" applyBorder="1" applyAlignment="1">
      <alignment horizontal="distributed"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11" xfId="67" applyFont="1" applyFill="1" applyBorder="1" applyAlignment="1">
      <alignment vertical="center"/>
      <protection/>
    </xf>
    <xf numFmtId="0" fontId="26" fillId="0" borderId="0" xfId="67" applyFont="1" applyFill="1" applyAlignment="1">
      <alignment horizontal="left" indent="1"/>
      <protection/>
    </xf>
    <xf numFmtId="0" fontId="6" fillId="0" borderId="0" xfId="67" applyFont="1" applyFill="1" applyBorder="1" applyAlignment="1">
      <alignment horizontal="right" vertical="center"/>
      <protection/>
    </xf>
    <xf numFmtId="0" fontId="6" fillId="0" borderId="0" xfId="63" applyFont="1" applyFill="1" applyAlignment="1">
      <alignment vertical="center"/>
      <protection/>
    </xf>
    <xf numFmtId="0" fontId="27" fillId="0" borderId="0" xfId="62" applyFont="1" applyAlignment="1">
      <alignment horizontal="center" vertical="center"/>
      <protection/>
    </xf>
    <xf numFmtId="0" fontId="6" fillId="0" borderId="21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vertical="center"/>
      <protection/>
    </xf>
    <xf numFmtId="0" fontId="6" fillId="0" borderId="23" xfId="62" applyFont="1" applyBorder="1" applyAlignment="1">
      <alignment horizontal="left" vertical="center"/>
      <protection/>
    </xf>
    <xf numFmtId="177" fontId="6" fillId="0" borderId="13" xfId="62" applyNumberFormat="1" applyFont="1" applyBorder="1" applyAlignment="1">
      <alignment horizontal="right" vertical="center"/>
      <protection/>
    </xf>
    <xf numFmtId="0" fontId="26" fillId="0" borderId="13" xfId="62" applyFont="1" applyBorder="1" applyAlignment="1">
      <alignment horizontal="right" vertical="center"/>
      <protection/>
    </xf>
    <xf numFmtId="187" fontId="6" fillId="0" borderId="13" xfId="62" applyNumberFormat="1" applyFont="1" applyBorder="1" applyAlignment="1">
      <alignment horizontal="right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left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49" fontId="6" fillId="0" borderId="0" xfId="62" applyNumberFormat="1" applyFont="1" applyBorder="1" applyAlignment="1">
      <alignment horizontal="center" vertical="center"/>
      <protection/>
    </xf>
    <xf numFmtId="49" fontId="26" fillId="0" borderId="0" xfId="62" applyNumberFormat="1" applyFont="1" applyBorder="1" applyAlignment="1">
      <alignment vertical="center"/>
      <protection/>
    </xf>
    <xf numFmtId="0" fontId="26" fillId="0" borderId="0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6" fillId="24" borderId="26" xfId="62" applyFont="1" applyFill="1" applyBorder="1" applyAlignment="1">
      <alignment horizontal="center" vertical="center"/>
      <protection/>
    </xf>
    <xf numFmtId="0" fontId="6" fillId="24" borderId="27" xfId="62" applyFont="1" applyFill="1" applyBorder="1" applyAlignment="1">
      <alignment horizontal="center" vertical="center"/>
      <protection/>
    </xf>
    <xf numFmtId="0" fontId="26" fillId="0" borderId="0" xfId="67" applyFont="1" applyFill="1" applyBorder="1" applyAlignment="1">
      <alignment/>
      <protection/>
    </xf>
    <xf numFmtId="0" fontId="6" fillId="24" borderId="0" xfId="62" applyFont="1" applyFill="1" applyBorder="1" applyAlignment="1">
      <alignment horizontal="center" vertical="center"/>
      <protection/>
    </xf>
    <xf numFmtId="49" fontId="6" fillId="24" borderId="0" xfId="62" applyNumberFormat="1" applyFont="1" applyFill="1" applyBorder="1" applyAlignment="1">
      <alignment vertical="center"/>
      <protection/>
    </xf>
    <xf numFmtId="189" fontId="6" fillId="24" borderId="0" xfId="62" applyNumberFormat="1" applyFont="1" applyFill="1" applyBorder="1" applyAlignment="1">
      <alignment horizontal="right" vertical="center"/>
      <protection/>
    </xf>
    <xf numFmtId="49" fontId="6" fillId="0" borderId="0" xfId="62" applyNumberFormat="1" applyFont="1" applyBorder="1" applyAlignment="1">
      <alignment vertical="center"/>
      <protection/>
    </xf>
    <xf numFmtId="188" fontId="6" fillId="0" borderId="0" xfId="62" applyNumberFormat="1" applyFont="1" applyBorder="1" applyAlignment="1">
      <alignment horizontal="right" vertical="center"/>
      <protection/>
    </xf>
    <xf numFmtId="0" fontId="6" fillId="24" borderId="29" xfId="62" applyFont="1" applyFill="1" applyBorder="1" applyAlignment="1">
      <alignment vertical="center"/>
      <protection/>
    </xf>
    <xf numFmtId="0" fontId="6" fillId="0" borderId="30" xfId="62" applyFont="1" applyBorder="1" applyAlignment="1">
      <alignment vertical="center"/>
      <protection/>
    </xf>
    <xf numFmtId="0" fontId="6" fillId="0" borderId="31" xfId="62" applyFont="1" applyBorder="1" applyAlignment="1">
      <alignment vertical="center"/>
      <protection/>
    </xf>
    <xf numFmtId="0" fontId="6" fillId="0" borderId="32" xfId="62" applyFont="1" applyBorder="1" applyAlignment="1">
      <alignment vertical="center"/>
      <protection/>
    </xf>
    <xf numFmtId="0" fontId="6" fillId="0" borderId="33" xfId="62" applyFont="1" applyBorder="1" applyAlignment="1">
      <alignment vertical="center"/>
      <protection/>
    </xf>
    <xf numFmtId="0" fontId="6" fillId="0" borderId="34" xfId="62" applyFont="1" applyBorder="1" applyAlignment="1">
      <alignment vertical="center"/>
      <protection/>
    </xf>
    <xf numFmtId="0" fontId="6" fillId="0" borderId="30" xfId="62" applyFont="1" applyBorder="1" applyAlignment="1">
      <alignment horizontal="left" indent="1"/>
      <protection/>
    </xf>
    <xf numFmtId="0" fontId="24" fillId="0" borderId="30" xfId="0" applyFont="1" applyBorder="1" applyAlignment="1">
      <alignment horizontal="left" indent="1"/>
    </xf>
    <xf numFmtId="0" fontId="6" fillId="0" borderId="35" xfId="62" applyFont="1" applyBorder="1" applyAlignment="1">
      <alignment vertical="center"/>
      <protection/>
    </xf>
    <xf numFmtId="0" fontId="6" fillId="0" borderId="36" xfId="62" applyFont="1" applyBorder="1" applyAlignment="1">
      <alignment vertical="center"/>
      <protection/>
    </xf>
    <xf numFmtId="0" fontId="6" fillId="0" borderId="37" xfId="62" applyFont="1" applyBorder="1" applyAlignment="1">
      <alignment vertical="center"/>
      <protection/>
    </xf>
    <xf numFmtId="0" fontId="6" fillId="0" borderId="38" xfId="62" applyFont="1" applyBorder="1" applyAlignment="1">
      <alignment vertical="center"/>
      <protection/>
    </xf>
    <xf numFmtId="0" fontId="6" fillId="0" borderId="39" xfId="62" applyFont="1" applyBorder="1" applyAlignment="1">
      <alignment vertical="center"/>
      <protection/>
    </xf>
    <xf numFmtId="0" fontId="6" fillId="0" borderId="21" xfId="65" applyFont="1" applyBorder="1" applyAlignment="1">
      <alignment horizontal="right" vertical="center"/>
      <protection/>
    </xf>
    <xf numFmtId="0" fontId="6" fillId="0" borderId="29" xfId="65" applyFont="1" applyBorder="1" applyAlignment="1">
      <alignment vertical="center"/>
      <protection/>
    </xf>
    <xf numFmtId="0" fontId="6" fillId="0" borderId="26" xfId="65" applyFont="1" applyBorder="1" applyAlignment="1">
      <alignment horizontal="center" vertical="center"/>
      <protection/>
    </xf>
    <xf numFmtId="0" fontId="6" fillId="0" borderId="22" xfId="65" applyFont="1" applyBorder="1" applyAlignment="1">
      <alignment horizontal="left" vertical="center"/>
      <protection/>
    </xf>
    <xf numFmtId="0" fontId="6" fillId="0" borderId="40" xfId="65" applyFont="1" applyBorder="1" applyAlignment="1">
      <alignment horizontal="center" vertical="center"/>
      <protection/>
    </xf>
    <xf numFmtId="0" fontId="6" fillId="0" borderId="27" xfId="65" applyFont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 vertical="center"/>
      <protection/>
    </xf>
    <xf numFmtId="0" fontId="6" fillId="0" borderId="25" xfId="67" applyFont="1" applyFill="1" applyBorder="1" applyAlignment="1">
      <alignment vertical="center"/>
      <protection/>
    </xf>
    <xf numFmtId="0" fontId="6" fillId="0" borderId="41" xfId="67" applyFont="1" applyFill="1" applyBorder="1" applyAlignment="1">
      <alignment horizontal="center" vertical="top"/>
      <protection/>
    </xf>
    <xf numFmtId="0" fontId="6" fillId="0" borderId="40" xfId="67" applyFont="1" applyFill="1" applyBorder="1" applyAlignment="1">
      <alignment horizontal="center" vertical="top"/>
      <protection/>
    </xf>
    <xf numFmtId="0" fontId="6" fillId="0" borderId="42" xfId="67" applyFont="1" applyFill="1" applyBorder="1" applyAlignment="1">
      <alignment horizontal="center" vertical="top"/>
      <protection/>
    </xf>
    <xf numFmtId="0" fontId="6" fillId="0" borderId="43" xfId="67" applyFont="1" applyFill="1" applyBorder="1" applyAlignment="1">
      <alignment vertical="top"/>
      <protection/>
    </xf>
    <xf numFmtId="0" fontId="26" fillId="0" borderId="29" xfId="67" applyFont="1" applyFill="1" applyBorder="1" applyAlignment="1">
      <alignment vertical="center"/>
      <protection/>
    </xf>
    <xf numFmtId="0" fontId="6" fillId="0" borderId="41" xfId="67" applyFont="1" applyFill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26" fillId="0" borderId="0" xfId="67" applyFont="1" applyFill="1" applyBorder="1" applyAlignment="1">
      <alignment horizontal="distributed" vertical="center"/>
      <protection/>
    </xf>
    <xf numFmtId="0" fontId="26" fillId="0" borderId="10" xfId="67" applyFont="1" applyFill="1" applyBorder="1" applyAlignment="1">
      <alignment horizontal="distributed" vertical="center"/>
      <protection/>
    </xf>
    <xf numFmtId="0" fontId="6" fillId="0" borderId="41" xfId="63" applyFont="1" applyBorder="1" applyAlignment="1">
      <alignment vertical="center"/>
      <protection/>
    </xf>
    <xf numFmtId="0" fontId="6" fillId="0" borderId="0" xfId="63" applyFont="1" applyBorder="1" applyAlignment="1">
      <alignment vertical="center"/>
      <protection/>
    </xf>
    <xf numFmtId="0" fontId="6" fillId="0" borderId="29" xfId="64" applyFont="1" applyBorder="1" applyAlignment="1">
      <alignment vertical="center"/>
      <protection/>
    </xf>
    <xf numFmtId="0" fontId="6" fillId="0" borderId="41" xfId="64" applyFont="1" applyBorder="1" applyAlignment="1">
      <alignment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10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25" xfId="64" applyFont="1" applyBorder="1" applyAlignment="1">
      <alignment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44" xfId="62" applyFont="1" applyBorder="1" applyAlignment="1">
      <alignment horizontal="center" vertical="center"/>
      <protection/>
    </xf>
    <xf numFmtId="0" fontId="6" fillId="0" borderId="22" xfId="0" applyFont="1" applyBorder="1" applyAlignment="1">
      <alignment horizontal="left" vertical="center"/>
    </xf>
    <xf numFmtId="0" fontId="6" fillId="0" borderId="45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distributed" vertical="top"/>
      <protection/>
    </xf>
    <xf numFmtId="0" fontId="6" fillId="0" borderId="46" xfId="62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6" fillId="0" borderId="45" xfId="65" applyFont="1" applyBorder="1" applyAlignment="1">
      <alignment horizontal="center" vertical="center"/>
      <protection/>
    </xf>
    <xf numFmtId="0" fontId="6" fillId="0" borderId="17" xfId="65" applyFont="1" applyBorder="1" applyAlignment="1">
      <alignment vertical="center"/>
      <protection/>
    </xf>
    <xf numFmtId="0" fontId="6" fillId="0" borderId="0" xfId="65" applyFont="1" applyBorder="1" applyAlignment="1">
      <alignment vertical="center"/>
      <protection/>
    </xf>
    <xf numFmtId="0" fontId="6" fillId="0" borderId="46" xfId="65" applyFont="1" applyBorder="1" applyAlignment="1">
      <alignment horizontal="center" vertical="center"/>
      <protection/>
    </xf>
    <xf numFmtId="0" fontId="6" fillId="0" borderId="10" xfId="67" applyFont="1" applyFill="1" applyBorder="1" applyAlignment="1">
      <alignment vertical="center"/>
      <protection/>
    </xf>
    <xf numFmtId="0" fontId="6" fillId="0" borderId="41" xfId="67" applyFont="1" applyFill="1" applyBorder="1" applyAlignment="1">
      <alignment horizontal="left"/>
      <protection/>
    </xf>
    <xf numFmtId="0" fontId="6" fillId="0" borderId="0" xfId="67" applyFont="1" applyFill="1" applyBorder="1" applyAlignment="1">
      <alignment horizontal="left"/>
      <protection/>
    </xf>
    <xf numFmtId="0" fontId="6" fillId="0" borderId="10" xfId="67" applyFont="1" applyFill="1" applyBorder="1" applyAlignment="1">
      <alignment horizontal="left"/>
      <protection/>
    </xf>
    <xf numFmtId="0" fontId="6" fillId="0" borderId="47" xfId="64" applyFont="1" applyBorder="1" applyAlignment="1">
      <alignment vertical="center"/>
      <protection/>
    </xf>
    <xf numFmtId="0" fontId="28" fillId="0" borderId="0" xfId="62" applyFont="1" applyBorder="1" applyAlignment="1">
      <alignment vertical="center"/>
      <protection/>
    </xf>
    <xf numFmtId="0" fontId="28" fillId="0" borderId="30" xfId="62" applyFont="1" applyBorder="1" applyAlignment="1">
      <alignment vertical="center"/>
      <protection/>
    </xf>
    <xf numFmtId="0" fontId="25" fillId="0" borderId="28" xfId="62" applyFont="1" applyBorder="1" applyAlignment="1">
      <alignment horizontal="left" indent="1"/>
      <protection/>
    </xf>
    <xf numFmtId="0" fontId="25" fillId="0" borderId="30" xfId="62" applyFont="1" applyBorder="1" applyAlignment="1">
      <alignment horizontal="left" indent="1"/>
      <protection/>
    </xf>
    <xf numFmtId="0" fontId="25" fillId="0" borderId="48" xfId="62" applyFont="1" applyBorder="1" applyAlignment="1">
      <alignment vertical="center"/>
      <protection/>
    </xf>
    <xf numFmtId="0" fontId="25" fillId="0" borderId="28" xfId="62" applyFont="1" applyBorder="1" applyAlignment="1">
      <alignment vertical="center"/>
      <protection/>
    </xf>
    <xf numFmtId="0" fontId="25" fillId="0" borderId="30" xfId="62" applyFont="1" applyBorder="1" applyAlignment="1">
      <alignment horizontal="distributed" vertical="center"/>
      <protection/>
    </xf>
    <xf numFmtId="0" fontId="25" fillId="0" borderId="49" xfId="62" applyFont="1" applyBorder="1" applyAlignment="1">
      <alignment vertical="center"/>
      <protection/>
    </xf>
    <xf numFmtId="0" fontId="25" fillId="0" borderId="31" xfId="62" applyFont="1" applyBorder="1" applyAlignment="1">
      <alignment horizontal="distributed" vertical="center"/>
      <protection/>
    </xf>
    <xf numFmtId="0" fontId="25" fillId="0" borderId="41" xfId="62" applyFont="1" applyBorder="1" applyAlignment="1">
      <alignment vertical="center"/>
      <protection/>
    </xf>
    <xf numFmtId="0" fontId="25" fillId="0" borderId="0" xfId="62" applyFont="1" applyBorder="1" applyAlignment="1">
      <alignment horizontal="distributed" vertical="center"/>
      <protection/>
    </xf>
    <xf numFmtId="0" fontId="25" fillId="0" borderId="40" xfId="62" applyFont="1" applyBorder="1" applyAlignment="1">
      <alignment vertical="center"/>
      <protection/>
    </xf>
    <xf numFmtId="0" fontId="25" fillId="0" borderId="20" xfId="62" applyFont="1" applyBorder="1" applyAlignment="1">
      <alignment horizontal="distributed" vertical="center"/>
      <protection/>
    </xf>
    <xf numFmtId="0" fontId="25" fillId="0" borderId="30" xfId="62" applyFont="1" applyBorder="1" applyAlignment="1">
      <alignment vertical="center"/>
      <protection/>
    </xf>
    <xf numFmtId="0" fontId="25" fillId="0" borderId="42" xfId="62" applyFont="1" applyBorder="1" applyAlignment="1">
      <alignment vertical="center"/>
      <protection/>
    </xf>
    <xf numFmtId="0" fontId="25" fillId="0" borderId="43" xfId="62" applyFont="1" applyBorder="1" applyAlignment="1">
      <alignment vertical="center"/>
      <protection/>
    </xf>
    <xf numFmtId="0" fontId="6" fillId="0" borderId="43" xfId="62" applyFont="1" applyBorder="1" applyAlignment="1">
      <alignment vertical="center"/>
      <protection/>
    </xf>
    <xf numFmtId="0" fontId="6" fillId="0" borderId="50" xfId="62" applyFont="1" applyBorder="1" applyAlignment="1">
      <alignment vertical="center"/>
      <protection/>
    </xf>
    <xf numFmtId="0" fontId="6" fillId="0" borderId="51" xfId="62" applyFont="1" applyBorder="1" applyAlignment="1">
      <alignment vertical="center"/>
      <protection/>
    </xf>
    <xf numFmtId="0" fontId="6" fillId="0" borderId="52" xfId="62" applyFont="1" applyBorder="1" applyAlignment="1">
      <alignment vertical="center"/>
      <protection/>
    </xf>
    <xf numFmtId="0" fontId="6" fillId="0" borderId="53" xfId="62" applyFont="1" applyBorder="1" applyAlignment="1">
      <alignment vertical="center"/>
      <protection/>
    </xf>
    <xf numFmtId="0" fontId="6" fillId="0" borderId="54" xfId="62" applyFont="1" applyBorder="1" applyAlignment="1">
      <alignment vertical="center"/>
      <protection/>
    </xf>
    <xf numFmtId="0" fontId="6" fillId="0" borderId="55" xfId="62" applyFont="1" applyBorder="1" applyAlignment="1">
      <alignment vertical="center"/>
      <protection/>
    </xf>
    <xf numFmtId="0" fontId="28" fillId="0" borderId="43" xfId="62" applyFont="1" applyBorder="1" applyAlignment="1">
      <alignment vertical="center"/>
      <protection/>
    </xf>
    <xf numFmtId="0" fontId="6" fillId="0" borderId="43" xfId="62" applyFont="1" applyBorder="1" applyAlignment="1">
      <alignment horizontal="left" indent="1"/>
      <protection/>
    </xf>
    <xf numFmtId="0" fontId="28" fillId="0" borderId="56" xfId="62" applyFont="1" applyBorder="1" applyAlignment="1">
      <alignment vertical="center"/>
      <protection/>
    </xf>
    <xf numFmtId="0" fontId="6" fillId="0" borderId="56" xfId="62" applyFont="1" applyBorder="1" applyAlignment="1">
      <alignment horizontal="left" indent="1"/>
      <protection/>
    </xf>
    <xf numFmtId="0" fontId="25" fillId="0" borderId="57" xfId="62" applyFont="1" applyBorder="1" applyAlignment="1">
      <alignment horizontal="left" indent="1"/>
      <protection/>
    </xf>
    <xf numFmtId="0" fontId="24" fillId="0" borderId="58" xfId="0" applyFont="1" applyBorder="1" applyAlignment="1">
      <alignment horizontal="left" indent="1"/>
    </xf>
    <xf numFmtId="0" fontId="28" fillId="0" borderId="58" xfId="62" applyFont="1" applyBorder="1" applyAlignment="1">
      <alignment vertical="center"/>
      <protection/>
    </xf>
    <xf numFmtId="0" fontId="25" fillId="0" borderId="58" xfId="62" applyFont="1" applyBorder="1" applyAlignment="1">
      <alignment horizontal="left" indent="1"/>
      <protection/>
    </xf>
    <xf numFmtId="0" fontId="6" fillId="0" borderId="58" xfId="62" applyFont="1" applyBorder="1" applyAlignment="1">
      <alignment horizontal="left" indent="1"/>
      <protection/>
    </xf>
    <xf numFmtId="0" fontId="25" fillId="0" borderId="49" xfId="62" applyFont="1" applyBorder="1" applyAlignment="1">
      <alignment horizontal="left"/>
      <protection/>
    </xf>
    <xf numFmtId="0" fontId="24" fillId="0" borderId="31" xfId="0" applyFont="1" applyBorder="1" applyAlignment="1">
      <alignment horizontal="left"/>
    </xf>
    <xf numFmtId="0" fontId="24" fillId="0" borderId="31" xfId="0" applyFont="1" applyBorder="1" applyAlignment="1">
      <alignment horizontal="left" vertical="center"/>
    </xf>
    <xf numFmtId="0" fontId="28" fillId="0" borderId="31" xfId="62" applyFont="1" applyBorder="1" applyAlignment="1">
      <alignment vertical="center"/>
      <protection/>
    </xf>
    <xf numFmtId="0" fontId="6" fillId="0" borderId="31" xfId="62" applyFont="1" applyBorder="1" applyAlignment="1">
      <alignment horizontal="left" indent="1"/>
      <protection/>
    </xf>
    <xf numFmtId="0" fontId="28" fillId="0" borderId="32" xfId="62" applyFont="1" applyBorder="1" applyAlignment="1">
      <alignment vertical="center"/>
      <protection/>
    </xf>
    <xf numFmtId="0" fontId="6" fillId="0" borderId="32" xfId="62" applyFont="1" applyBorder="1" applyAlignment="1">
      <alignment horizontal="left" indent="1"/>
      <protection/>
    </xf>
    <xf numFmtId="0" fontId="25" fillId="0" borderId="49" xfId="62" applyFont="1" applyBorder="1" applyAlignment="1">
      <alignment horizontal="left" indent="1"/>
      <protection/>
    </xf>
    <xf numFmtId="0" fontId="24" fillId="0" borderId="31" xfId="0" applyFont="1" applyBorder="1" applyAlignment="1">
      <alignment horizontal="left" indent="1"/>
    </xf>
    <xf numFmtId="0" fontId="25" fillId="0" borderId="31" xfId="62" applyFont="1" applyBorder="1" applyAlignment="1">
      <alignment horizontal="left" indent="1"/>
      <protection/>
    </xf>
    <xf numFmtId="0" fontId="24" fillId="0" borderId="59" xfId="0" applyFont="1" applyBorder="1" applyAlignment="1">
      <alignment horizontal="left" vertical="center"/>
    </xf>
    <xf numFmtId="0" fontId="6" fillId="0" borderId="59" xfId="62" applyFont="1" applyBorder="1" applyAlignment="1">
      <alignment horizontal="left" indent="1"/>
      <protection/>
    </xf>
    <xf numFmtId="0" fontId="6" fillId="0" borderId="60" xfId="62" applyFont="1" applyBorder="1" applyAlignment="1">
      <alignment horizontal="right" vertical="center"/>
      <protection/>
    </xf>
    <xf numFmtId="0" fontId="26" fillId="0" borderId="61" xfId="62" applyFont="1" applyFill="1" applyBorder="1" applyAlignment="1">
      <alignment horizontal="right" vertical="center"/>
      <protection/>
    </xf>
    <xf numFmtId="0" fontId="24" fillId="0" borderId="30" xfId="0" applyFont="1" applyBorder="1" applyAlignment="1">
      <alignment horizontal="right" vertical="center"/>
    </xf>
    <xf numFmtId="177" fontId="6" fillId="24" borderId="62" xfId="62" applyNumberFormat="1" applyFont="1" applyFill="1" applyBorder="1" applyAlignment="1">
      <alignment horizontal="right" vertical="center"/>
      <protection/>
    </xf>
    <xf numFmtId="0" fontId="26" fillId="24" borderId="62" xfId="62" applyFont="1" applyFill="1" applyBorder="1" applyAlignment="1">
      <alignment horizontal="right" vertical="center"/>
      <protection/>
    </xf>
    <xf numFmtId="177" fontId="6" fillId="0" borderId="20" xfId="62" applyNumberFormat="1" applyFont="1" applyFill="1" applyBorder="1" applyAlignment="1">
      <alignment horizontal="right" vertical="center"/>
      <protection/>
    </xf>
    <xf numFmtId="177" fontId="6" fillId="0" borderId="61" xfId="62" applyNumberFormat="1" applyFont="1" applyFill="1" applyBorder="1" applyAlignment="1">
      <alignment horizontal="right" vertical="center"/>
      <protection/>
    </xf>
    <xf numFmtId="177" fontId="6" fillId="24" borderId="30" xfId="62" applyNumberFormat="1" applyFont="1" applyFill="1" applyBorder="1" applyAlignment="1">
      <alignment horizontal="right" vertical="center"/>
      <protection/>
    </xf>
    <xf numFmtId="0" fontId="6" fillId="0" borderId="20" xfId="62" applyFont="1" applyBorder="1" applyAlignment="1">
      <alignment horizontal="right"/>
      <protection/>
    </xf>
    <xf numFmtId="187" fontId="6" fillId="0" borderId="62" xfId="62" applyNumberFormat="1" applyFont="1" applyBorder="1" applyAlignment="1">
      <alignment horizontal="right" vertical="center"/>
      <protection/>
    </xf>
    <xf numFmtId="0" fontId="6" fillId="0" borderId="63" xfId="62" applyFont="1" applyBorder="1" applyAlignment="1">
      <alignment horizontal="right" vertical="center"/>
      <protection/>
    </xf>
    <xf numFmtId="178" fontId="6" fillId="0" borderId="62" xfId="62" applyNumberFormat="1" applyFont="1" applyBorder="1" applyAlignment="1">
      <alignment horizontal="right" vertical="center"/>
      <protection/>
    </xf>
    <xf numFmtId="177" fontId="6" fillId="0" borderId="35" xfId="62" applyNumberFormat="1" applyFont="1" applyBorder="1" applyAlignment="1">
      <alignment horizontal="right" vertical="center"/>
      <protection/>
    </xf>
    <xf numFmtId="0" fontId="24" fillId="0" borderId="20" xfId="0" applyFont="1" applyBorder="1" applyAlignment="1">
      <alignment horizontal="right" vertical="center"/>
    </xf>
    <xf numFmtId="0" fontId="6" fillId="0" borderId="64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left" indent="1"/>
      <protection/>
    </xf>
    <xf numFmtId="178" fontId="6" fillId="0" borderId="65" xfId="62" applyNumberFormat="1" applyFont="1" applyBorder="1" applyAlignment="1">
      <alignment horizontal="right" vertical="center"/>
      <protection/>
    </xf>
    <xf numFmtId="177" fontId="6" fillId="0" borderId="20" xfId="62" applyNumberFormat="1" applyFont="1" applyBorder="1" applyAlignment="1">
      <alignment horizontal="right" vertical="center"/>
      <protection/>
    </xf>
    <xf numFmtId="187" fontId="6" fillId="0" borderId="39" xfId="62" applyNumberFormat="1" applyFont="1" applyBorder="1" applyAlignment="1">
      <alignment horizontal="right" vertical="center"/>
      <protection/>
    </xf>
    <xf numFmtId="187" fontId="6" fillId="0" borderId="60" xfId="62" applyNumberFormat="1" applyFont="1" applyBorder="1" applyAlignment="1">
      <alignment horizontal="right" vertical="center"/>
      <protection/>
    </xf>
    <xf numFmtId="187" fontId="6" fillId="0" borderId="66" xfId="62" applyNumberFormat="1" applyFont="1" applyBorder="1" applyAlignment="1">
      <alignment horizontal="right" vertical="center"/>
      <protection/>
    </xf>
    <xf numFmtId="187" fontId="6" fillId="0" borderId="0" xfId="62" applyNumberFormat="1" applyFont="1" applyBorder="1" applyAlignment="1">
      <alignment horizontal="right" vertical="center"/>
      <protection/>
    </xf>
    <xf numFmtId="0" fontId="6" fillId="0" borderId="67" xfId="62" applyFont="1" applyBorder="1" applyAlignment="1">
      <alignment horizontal="distributed" vertical="center"/>
      <protection/>
    </xf>
    <xf numFmtId="0" fontId="6" fillId="0" borderId="56" xfId="62" applyFont="1" applyBorder="1" applyAlignment="1">
      <alignment horizontal="distributed" vertical="center"/>
      <protection/>
    </xf>
    <xf numFmtId="0" fontId="6" fillId="0" borderId="68" xfId="62" applyFont="1" applyBorder="1" applyAlignment="1">
      <alignment horizontal="distributed" vertical="center"/>
      <protection/>
    </xf>
    <xf numFmtId="187" fontId="6" fillId="0" borderId="30" xfId="62" applyNumberFormat="1" applyFont="1" applyBorder="1" applyAlignment="1">
      <alignment horizontal="right" vertical="center"/>
      <protection/>
    </xf>
    <xf numFmtId="0" fontId="24" fillId="0" borderId="29" xfId="0" applyFont="1" applyBorder="1" applyAlignment="1">
      <alignment horizontal="center" vertical="center"/>
    </xf>
    <xf numFmtId="0" fontId="6" fillId="0" borderId="20" xfId="62" applyFont="1" applyBorder="1" applyAlignment="1">
      <alignment horizontal="right" vertical="top"/>
      <protection/>
    </xf>
    <xf numFmtId="0" fontId="6" fillId="0" borderId="67" xfId="62" applyFont="1" applyBorder="1" applyAlignment="1">
      <alignment horizontal="center" vertical="center" shrinkToFit="1"/>
      <protection/>
    </xf>
    <xf numFmtId="0" fontId="24" fillId="0" borderId="56" xfId="0" applyFont="1" applyBorder="1" applyAlignment="1">
      <alignment horizontal="center" vertical="center" shrinkToFit="1"/>
    </xf>
    <xf numFmtId="0" fontId="24" fillId="0" borderId="69" xfId="0" applyFont="1" applyBorder="1" applyAlignment="1">
      <alignment horizontal="center" vertical="center" shrinkToFit="1"/>
    </xf>
    <xf numFmtId="0" fontId="6" fillId="0" borderId="16" xfId="62" applyFont="1" applyBorder="1" applyAlignment="1">
      <alignment horizontal="left" vertical="center"/>
      <protection/>
    </xf>
    <xf numFmtId="0" fontId="6" fillId="0" borderId="18" xfId="62" applyFont="1" applyBorder="1" applyAlignment="1">
      <alignment horizontal="left" vertical="center"/>
      <protection/>
    </xf>
    <xf numFmtId="0" fontId="6" fillId="0" borderId="70" xfId="62" applyFont="1" applyBorder="1" applyAlignment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6" fillId="0" borderId="71" xfId="62" applyFont="1" applyBorder="1" applyAlignment="1">
      <alignment horizontal="distributed" vertical="center"/>
      <protection/>
    </xf>
    <xf numFmtId="0" fontId="6" fillId="0" borderId="15" xfId="62" applyFont="1" applyBorder="1" applyAlignment="1">
      <alignment horizontal="left" vertical="center"/>
      <protection/>
    </xf>
    <xf numFmtId="187" fontId="6" fillId="0" borderId="72" xfId="62" applyNumberFormat="1" applyFont="1" applyBorder="1" applyAlignment="1">
      <alignment horizontal="right" vertical="center"/>
      <protection/>
    </xf>
    <xf numFmtId="177" fontId="6" fillId="0" borderId="73" xfId="62" applyNumberFormat="1" applyFont="1" applyBorder="1" applyAlignment="1">
      <alignment horizontal="right" vertical="center"/>
      <protection/>
    </xf>
    <xf numFmtId="177" fontId="6" fillId="0" borderId="74" xfId="62" applyNumberFormat="1" applyFont="1" applyBorder="1" applyAlignment="1">
      <alignment horizontal="right" vertical="center"/>
      <protection/>
    </xf>
    <xf numFmtId="187" fontId="6" fillId="0" borderId="74" xfId="62" applyNumberFormat="1" applyFont="1" applyBorder="1" applyAlignment="1">
      <alignment horizontal="right" vertical="center"/>
      <protection/>
    </xf>
    <xf numFmtId="177" fontId="6" fillId="0" borderId="75" xfId="62" applyNumberFormat="1" applyFont="1" applyBorder="1" applyAlignment="1">
      <alignment horizontal="right" vertical="center"/>
      <protection/>
    </xf>
    <xf numFmtId="0" fontId="26" fillId="0" borderId="75" xfId="62" applyFont="1" applyBorder="1" applyAlignment="1">
      <alignment horizontal="right" vertical="center"/>
      <protection/>
    </xf>
    <xf numFmtId="187" fontId="6" fillId="0" borderId="76" xfId="62" applyNumberFormat="1" applyFont="1" applyBorder="1" applyAlignment="1">
      <alignment horizontal="right" vertical="center"/>
      <protection/>
    </xf>
    <xf numFmtId="187" fontId="6" fillId="0" borderId="77" xfId="62" applyNumberFormat="1" applyFont="1" applyBorder="1" applyAlignment="1">
      <alignment horizontal="right" vertical="center"/>
      <protection/>
    </xf>
    <xf numFmtId="187" fontId="6" fillId="0" borderId="61" xfId="62" applyNumberFormat="1" applyFont="1" applyBorder="1" applyAlignment="1">
      <alignment horizontal="right" vertical="center"/>
      <protection/>
    </xf>
    <xf numFmtId="177" fontId="6" fillId="0" borderId="61" xfId="62" applyNumberFormat="1" applyFont="1" applyBorder="1" applyAlignment="1">
      <alignment horizontal="right" vertical="center"/>
      <protection/>
    </xf>
    <xf numFmtId="0" fontId="26" fillId="0" borderId="61" xfId="62" applyFont="1" applyBorder="1" applyAlignment="1">
      <alignment horizontal="right" vertical="center"/>
      <protection/>
    </xf>
    <xf numFmtId="0" fontId="6" fillId="0" borderId="37" xfId="62" applyFont="1" applyBorder="1" applyAlignment="1">
      <alignment horizontal="right" vertical="center"/>
      <protection/>
    </xf>
    <xf numFmtId="177" fontId="6" fillId="0" borderId="78" xfId="62" applyNumberFormat="1" applyFont="1" applyBorder="1" applyAlignment="1">
      <alignment horizontal="right" vertical="center"/>
      <protection/>
    </xf>
    <xf numFmtId="177" fontId="6" fillId="0" borderId="76" xfId="62" applyNumberFormat="1" applyFont="1" applyBorder="1" applyAlignment="1">
      <alignment horizontal="right" vertical="center"/>
      <protection/>
    </xf>
    <xf numFmtId="0" fontId="24" fillId="0" borderId="62" xfId="0" applyFont="1" applyBorder="1" applyAlignment="1">
      <alignment horizontal="right" vertical="center"/>
    </xf>
    <xf numFmtId="0" fontId="24" fillId="0" borderId="37" xfId="0" applyFont="1" applyBorder="1" applyAlignment="1">
      <alignment horizontal="right" vertical="center"/>
    </xf>
    <xf numFmtId="0" fontId="6" fillId="0" borderId="62" xfId="62" applyFont="1" applyBorder="1" applyAlignment="1">
      <alignment horizontal="right" vertical="center"/>
      <protection/>
    </xf>
    <xf numFmtId="180" fontId="6" fillId="0" borderId="65" xfId="62" applyNumberFormat="1" applyFont="1" applyBorder="1" applyAlignment="1">
      <alignment horizontal="right" vertical="center"/>
      <protection/>
    </xf>
    <xf numFmtId="0" fontId="24" fillId="0" borderId="65" xfId="0" applyFont="1" applyBorder="1" applyAlignment="1">
      <alignment horizontal="right" vertical="center"/>
    </xf>
    <xf numFmtId="0" fontId="24" fillId="0" borderId="35" xfId="0" applyFont="1" applyBorder="1" applyAlignment="1">
      <alignment horizontal="right" vertical="center"/>
    </xf>
    <xf numFmtId="180" fontId="6" fillId="0" borderId="62" xfId="62" applyNumberFormat="1" applyFont="1" applyBorder="1" applyAlignment="1">
      <alignment horizontal="right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10" xfId="62" applyFont="1" applyBorder="1" applyAlignment="1">
      <alignment horizontal="distributed" vertical="center"/>
      <protection/>
    </xf>
    <xf numFmtId="187" fontId="6" fillId="0" borderId="75" xfId="62" applyNumberFormat="1" applyFont="1" applyBorder="1" applyAlignment="1">
      <alignment horizontal="right" vertical="center"/>
      <protection/>
    </xf>
    <xf numFmtId="0" fontId="6" fillId="0" borderId="79" xfId="62" applyFont="1" applyBorder="1" applyAlignment="1">
      <alignment horizontal="distributed" vertical="center"/>
      <protection/>
    </xf>
    <xf numFmtId="177" fontId="6" fillId="24" borderId="60" xfId="62" applyNumberFormat="1" applyFont="1" applyFill="1" applyBorder="1" applyAlignment="1">
      <alignment horizontal="right" vertical="center"/>
      <protection/>
    </xf>
    <xf numFmtId="187" fontId="6" fillId="0" borderId="61" xfId="62" applyNumberFormat="1" applyFont="1" applyFill="1" applyBorder="1" applyAlignment="1">
      <alignment horizontal="right" vertical="center"/>
      <protection/>
    </xf>
    <xf numFmtId="187" fontId="6" fillId="0" borderId="20" xfId="62" applyNumberFormat="1" applyFont="1" applyFill="1" applyBorder="1" applyAlignment="1">
      <alignment horizontal="right" vertical="center"/>
      <protection/>
    </xf>
    <xf numFmtId="187" fontId="6" fillId="0" borderId="33" xfId="62" applyNumberFormat="1" applyFont="1" applyFill="1" applyBorder="1" applyAlignment="1">
      <alignment horizontal="right" vertical="center"/>
      <protection/>
    </xf>
    <xf numFmtId="3" fontId="6" fillId="0" borderId="0" xfId="62" applyNumberFormat="1" applyFont="1" applyBorder="1" applyAlignment="1">
      <alignment horizontal="left" vertical="center" wrapText="1"/>
      <protection/>
    </xf>
    <xf numFmtId="0" fontId="24" fillId="0" borderId="0" xfId="0" applyFont="1" applyAlignment="1">
      <alignment vertical="center"/>
    </xf>
    <xf numFmtId="180" fontId="6" fillId="0" borderId="64" xfId="62" applyNumberFormat="1" applyFont="1" applyBorder="1" applyAlignment="1">
      <alignment horizontal="right" vertical="center"/>
      <protection/>
    </xf>
    <xf numFmtId="0" fontId="6" fillId="0" borderId="19" xfId="62" applyFont="1" applyBorder="1" applyAlignment="1">
      <alignment horizontal="distributed" vertical="center"/>
      <protection/>
    </xf>
    <xf numFmtId="187" fontId="6" fillId="0" borderId="0" xfId="62" applyNumberFormat="1" applyFont="1" applyBorder="1" applyAlignment="1">
      <alignment horizontal="center" vertical="center"/>
      <protection/>
    </xf>
    <xf numFmtId="177" fontId="6" fillId="24" borderId="75" xfId="62" applyNumberFormat="1" applyFont="1" applyFill="1" applyBorder="1" applyAlignment="1">
      <alignment horizontal="right" vertical="center"/>
      <protection/>
    </xf>
    <xf numFmtId="0" fontId="26" fillId="24" borderId="75" xfId="62" applyFont="1" applyFill="1" applyBorder="1" applyAlignment="1">
      <alignment horizontal="right" vertical="center"/>
      <protection/>
    </xf>
    <xf numFmtId="177" fontId="6" fillId="0" borderId="30" xfId="62" applyNumberFormat="1" applyFont="1" applyBorder="1" applyAlignment="1">
      <alignment horizontal="right" vertical="center"/>
      <protection/>
    </xf>
    <xf numFmtId="0" fontId="6" fillId="0" borderId="30" xfId="62" applyFont="1" applyBorder="1" applyAlignment="1">
      <alignment horizontal="right" vertical="center"/>
      <protection/>
    </xf>
    <xf numFmtId="178" fontId="6" fillId="0" borderId="64" xfId="62" applyNumberFormat="1" applyFont="1" applyBorder="1" applyAlignment="1">
      <alignment horizontal="right" vertical="center"/>
      <protection/>
    </xf>
    <xf numFmtId="177" fontId="6" fillId="0" borderId="60" xfId="62" applyNumberFormat="1" applyFont="1" applyBorder="1" applyAlignment="1">
      <alignment horizontal="right" vertical="center"/>
      <protection/>
    </xf>
    <xf numFmtId="0" fontId="6" fillId="0" borderId="80" xfId="62" applyFont="1" applyBorder="1" applyAlignment="1">
      <alignment horizontal="distributed" vertical="center"/>
      <protection/>
    </xf>
    <xf numFmtId="177" fontId="6" fillId="0" borderId="37" xfId="62" applyNumberFormat="1" applyFont="1" applyBorder="1" applyAlignment="1">
      <alignment horizontal="right" vertical="center"/>
      <protection/>
    </xf>
    <xf numFmtId="182" fontId="6" fillId="0" borderId="60" xfId="62" applyNumberFormat="1" applyFont="1" applyBorder="1" applyAlignment="1">
      <alignment horizontal="right" vertical="center"/>
      <protection/>
    </xf>
    <xf numFmtId="182" fontId="26" fillId="0" borderId="60" xfId="62" applyNumberFormat="1" applyFont="1" applyBorder="1" applyAlignment="1">
      <alignment horizontal="right" vertical="center"/>
      <protection/>
    </xf>
    <xf numFmtId="0" fontId="26" fillId="0" borderId="19" xfId="62" applyFont="1" applyBorder="1" applyAlignment="1">
      <alignment horizontal="distributed" vertical="center"/>
      <protection/>
    </xf>
    <xf numFmtId="0" fontId="26" fillId="0" borderId="79" xfId="62" applyFont="1" applyBorder="1" applyAlignment="1">
      <alignment horizontal="distributed" vertical="center"/>
      <protection/>
    </xf>
    <xf numFmtId="0" fontId="24" fillId="0" borderId="19" xfId="0" applyFont="1" applyBorder="1" applyAlignment="1">
      <alignment horizontal="distributed" vertical="center"/>
    </xf>
    <xf numFmtId="0" fontId="26" fillId="0" borderId="16" xfId="62" applyFont="1" applyBorder="1" applyAlignment="1">
      <alignment horizontal="left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24" fillId="0" borderId="71" xfId="0" applyFont="1" applyBorder="1" applyAlignment="1">
      <alignment horizontal="distributed" vertical="center"/>
    </xf>
    <xf numFmtId="0" fontId="6" fillId="0" borderId="25" xfId="62" applyFont="1" applyBorder="1" applyAlignment="1">
      <alignment horizontal="left" vertical="center"/>
      <protection/>
    </xf>
    <xf numFmtId="0" fontId="24" fillId="0" borderId="60" xfId="0" applyFont="1" applyBorder="1" applyAlignment="1">
      <alignment horizontal="right" vertical="center"/>
    </xf>
    <xf numFmtId="0" fontId="6" fillId="0" borderId="38" xfId="62" applyFont="1" applyBorder="1" applyAlignment="1">
      <alignment horizontal="right" vertical="center"/>
      <protection/>
    </xf>
    <xf numFmtId="182" fontId="6" fillId="0" borderId="30" xfId="62" applyNumberFormat="1" applyFont="1" applyBorder="1" applyAlignment="1">
      <alignment horizontal="right" vertical="center"/>
      <protection/>
    </xf>
    <xf numFmtId="182" fontId="26" fillId="0" borderId="30" xfId="62" applyNumberFormat="1" applyFont="1" applyBorder="1" applyAlignment="1">
      <alignment horizontal="right" vertical="center"/>
      <protection/>
    </xf>
    <xf numFmtId="0" fontId="24" fillId="0" borderId="38" xfId="0" applyFont="1" applyBorder="1" applyAlignment="1">
      <alignment horizontal="right" vertical="center"/>
    </xf>
    <xf numFmtId="180" fontId="6" fillId="0" borderId="81" xfId="62" applyNumberFormat="1" applyFont="1" applyBorder="1" applyAlignment="1">
      <alignment horizontal="right" vertical="center"/>
      <protection/>
    </xf>
    <xf numFmtId="0" fontId="24" fillId="0" borderId="36" xfId="0" applyFont="1" applyBorder="1" applyAlignment="1">
      <alignment horizontal="right" vertical="center"/>
    </xf>
    <xf numFmtId="182" fontId="6" fillId="0" borderId="20" xfId="62" applyNumberFormat="1" applyFont="1" applyBorder="1" applyAlignment="1">
      <alignment horizontal="right" vertical="center"/>
      <protection/>
    </xf>
    <xf numFmtId="182" fontId="26" fillId="0" borderId="20" xfId="62" applyNumberFormat="1" applyFont="1" applyBorder="1" applyAlignment="1">
      <alignment horizontal="right" vertical="center"/>
      <protection/>
    </xf>
    <xf numFmtId="180" fontId="6" fillId="0" borderId="82" xfId="62" applyNumberFormat="1" applyFont="1" applyBorder="1" applyAlignment="1">
      <alignment horizontal="right" vertical="center"/>
      <protection/>
    </xf>
    <xf numFmtId="177" fontId="6" fillId="0" borderId="63" xfId="62" applyNumberFormat="1" applyFont="1" applyBorder="1" applyAlignment="1">
      <alignment horizontal="right" vertical="center"/>
      <protection/>
    </xf>
    <xf numFmtId="0" fontId="6" fillId="0" borderId="83" xfId="62" applyFont="1" applyBorder="1" applyAlignment="1">
      <alignment horizontal="right" vertical="center"/>
      <protection/>
    </xf>
    <xf numFmtId="0" fontId="27" fillId="0" borderId="0" xfId="6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0" fontId="6" fillId="0" borderId="84" xfId="62" applyNumberFormat="1" applyFont="1" applyBorder="1" applyAlignment="1">
      <alignment horizontal="right" vertical="center"/>
      <protection/>
    </xf>
    <xf numFmtId="178" fontId="6" fillId="0" borderId="37" xfId="62" applyNumberFormat="1" applyFont="1" applyBorder="1" applyAlignment="1">
      <alignment horizontal="right" vertical="center" indent="1"/>
      <protection/>
    </xf>
    <xf numFmtId="0" fontId="0" fillId="0" borderId="30" xfId="0" applyBorder="1" applyAlignment="1">
      <alignment horizontal="right" vertical="center" indent="1"/>
    </xf>
    <xf numFmtId="0" fontId="0" fillId="0" borderId="39" xfId="0" applyBorder="1" applyAlignment="1">
      <alignment horizontal="right" vertical="center" indent="1"/>
    </xf>
    <xf numFmtId="178" fontId="6" fillId="0" borderId="37" xfId="62" applyNumberFormat="1" applyFont="1" applyFill="1" applyBorder="1" applyAlignment="1">
      <alignment horizontal="right" vertical="center" indent="1"/>
      <protection/>
    </xf>
    <xf numFmtId="178" fontId="6" fillId="0" borderId="78" xfId="62" applyNumberFormat="1" applyFont="1" applyFill="1" applyBorder="1" applyAlignment="1">
      <alignment horizontal="right" vertical="center" indent="1"/>
      <protection/>
    </xf>
    <xf numFmtId="0" fontId="0" fillId="0" borderId="76" xfId="0" applyBorder="1" applyAlignment="1">
      <alignment horizontal="right" vertical="center" indent="1"/>
    </xf>
    <xf numFmtId="0" fontId="0" fillId="0" borderId="77" xfId="0" applyBorder="1" applyAlignment="1">
      <alignment horizontal="right" vertical="center" indent="1"/>
    </xf>
    <xf numFmtId="177" fontId="6" fillId="0" borderId="37" xfId="62" applyNumberFormat="1" applyFont="1" applyBorder="1" applyAlignment="1">
      <alignment horizontal="right" vertical="center" indent="1"/>
      <protection/>
    </xf>
    <xf numFmtId="177" fontId="6" fillId="0" borderId="30" xfId="62" applyNumberFormat="1" applyFont="1" applyBorder="1" applyAlignment="1">
      <alignment horizontal="right" vertical="center" indent="1"/>
      <protection/>
    </xf>
    <xf numFmtId="178" fontId="6" fillId="0" borderId="0" xfId="62" applyNumberFormat="1" applyFont="1" applyAlignment="1">
      <alignment horizontal="center" vertical="center"/>
      <protection/>
    </xf>
    <xf numFmtId="177" fontId="6" fillId="0" borderId="73" xfId="62" applyNumberFormat="1" applyFont="1" applyBorder="1" applyAlignment="1">
      <alignment horizontal="right" vertical="center" indent="1"/>
      <protection/>
    </xf>
    <xf numFmtId="177" fontId="6" fillId="0" borderId="74" xfId="62" applyNumberFormat="1" applyFont="1" applyBorder="1" applyAlignment="1">
      <alignment horizontal="right" vertical="center" indent="1"/>
      <protection/>
    </xf>
    <xf numFmtId="177" fontId="6" fillId="0" borderId="75" xfId="62" applyNumberFormat="1" applyFont="1" applyBorder="1" applyAlignment="1">
      <alignment horizontal="right" vertical="center" indent="1"/>
      <protection/>
    </xf>
    <xf numFmtId="177" fontId="6" fillId="0" borderId="62" xfId="62" applyNumberFormat="1" applyFont="1" applyBorder="1" applyAlignment="1">
      <alignment horizontal="right" vertical="center" indent="1"/>
      <protection/>
    </xf>
    <xf numFmtId="177" fontId="6" fillId="24" borderId="62" xfId="62" applyNumberFormat="1" applyFont="1" applyFill="1" applyBorder="1" applyAlignment="1">
      <alignment horizontal="right" vertical="center" indent="1"/>
      <protection/>
    </xf>
    <xf numFmtId="189" fontId="6" fillId="0" borderId="37" xfId="62" applyNumberFormat="1" applyFont="1" applyBorder="1" applyAlignment="1">
      <alignment horizontal="center" vertical="center"/>
      <protection/>
    </xf>
    <xf numFmtId="0" fontId="24" fillId="0" borderId="3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189" fontId="6" fillId="0" borderId="37" xfId="62" applyNumberFormat="1" applyFont="1" applyBorder="1" applyAlignment="1">
      <alignment horizontal="right" vertical="center"/>
      <protection/>
    </xf>
    <xf numFmtId="189" fontId="6" fillId="24" borderId="35" xfId="62" applyNumberFormat="1" applyFont="1" applyFill="1" applyBorder="1" applyAlignment="1">
      <alignment horizontal="right" vertical="center"/>
      <protection/>
    </xf>
    <xf numFmtId="189" fontId="6" fillId="24" borderId="35" xfId="62" applyNumberFormat="1" applyFont="1" applyFill="1" applyBorder="1" applyAlignment="1">
      <alignment horizontal="center" vertical="center"/>
      <protection/>
    </xf>
    <xf numFmtId="189" fontId="6" fillId="24" borderId="20" xfId="62" applyNumberFormat="1" applyFont="1" applyFill="1" applyBorder="1" applyAlignment="1">
      <alignment horizontal="center" vertical="center"/>
      <protection/>
    </xf>
    <xf numFmtId="189" fontId="6" fillId="24" borderId="36" xfId="62" applyNumberFormat="1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left" indent="1"/>
      <protection/>
    </xf>
    <xf numFmtId="0" fontId="6" fillId="0" borderId="11" xfId="62" applyFont="1" applyBorder="1" applyAlignment="1">
      <alignment horizontal="left" vertical="center"/>
      <protection/>
    </xf>
    <xf numFmtId="0" fontId="6" fillId="0" borderId="29" xfId="62" applyFont="1" applyBorder="1" applyAlignment="1">
      <alignment horizontal="left" vertical="center"/>
      <protection/>
    </xf>
    <xf numFmtId="0" fontId="6" fillId="0" borderId="80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/>
      <protection/>
    </xf>
    <xf numFmtId="0" fontId="6" fillId="0" borderId="71" xfId="62" applyFont="1" applyBorder="1" applyAlignment="1">
      <alignment horizontal="center"/>
      <protection/>
    </xf>
    <xf numFmtId="0" fontId="0" fillId="0" borderId="38" xfId="0" applyBorder="1" applyAlignment="1">
      <alignment horizontal="right" vertical="center" indent="1"/>
    </xf>
    <xf numFmtId="178" fontId="6" fillId="0" borderId="73" xfId="62" applyNumberFormat="1" applyFont="1" applyBorder="1" applyAlignment="1">
      <alignment horizontal="right" vertical="center" indent="1"/>
      <protection/>
    </xf>
    <xf numFmtId="178" fontId="6" fillId="0" borderId="74" xfId="62" applyNumberFormat="1" applyFont="1" applyBorder="1" applyAlignment="1">
      <alignment horizontal="right" vertical="center" indent="1"/>
      <protection/>
    </xf>
    <xf numFmtId="178" fontId="6" fillId="0" borderId="85" xfId="62" applyNumberFormat="1" applyFont="1" applyBorder="1" applyAlignment="1">
      <alignment horizontal="right" vertical="center" indent="1"/>
      <protection/>
    </xf>
    <xf numFmtId="0" fontId="0" fillId="0" borderId="86" xfId="0" applyBorder="1" applyAlignment="1">
      <alignment horizontal="right" vertical="center" indent="1"/>
    </xf>
    <xf numFmtId="178" fontId="6" fillId="0" borderId="72" xfId="62" applyNumberFormat="1" applyFont="1" applyBorder="1" applyAlignment="1">
      <alignment horizontal="right" vertical="center" indent="1"/>
      <protection/>
    </xf>
    <xf numFmtId="177" fontId="6" fillId="24" borderId="61" xfId="62" applyNumberFormat="1" applyFont="1" applyFill="1" applyBorder="1" applyAlignment="1">
      <alignment horizontal="right" vertical="center" indent="1"/>
      <protection/>
    </xf>
    <xf numFmtId="3" fontId="6" fillId="0" borderId="0" xfId="62" applyNumberFormat="1" applyFont="1" applyBorder="1" applyAlignment="1">
      <alignment horizontal="center" vertical="center"/>
      <protection/>
    </xf>
    <xf numFmtId="0" fontId="6" fillId="0" borderId="80" xfId="62" applyFont="1" applyBorder="1" applyAlignment="1">
      <alignment horizontal="distributed" vertical="center"/>
      <protection/>
    </xf>
    <xf numFmtId="0" fontId="26" fillId="0" borderId="19" xfId="62" applyFont="1" applyBorder="1" applyAlignment="1">
      <alignment horizontal="distributed"/>
      <protection/>
    </xf>
    <xf numFmtId="0" fontId="26" fillId="0" borderId="79" xfId="62" applyFont="1" applyBorder="1" applyAlignment="1">
      <alignment horizontal="distributed"/>
      <protection/>
    </xf>
    <xf numFmtId="0" fontId="6" fillId="0" borderId="17" xfId="62" applyFont="1" applyBorder="1" applyAlignment="1">
      <alignment horizontal="distributed" vertical="center"/>
      <protection/>
    </xf>
    <xf numFmtId="0" fontId="26" fillId="0" borderId="0" xfId="62" applyFont="1" applyBorder="1" applyAlignment="1">
      <alignment vertical="center"/>
      <protection/>
    </xf>
    <xf numFmtId="0" fontId="26" fillId="0" borderId="10" xfId="62" applyFont="1" applyBorder="1" applyAlignment="1">
      <alignment vertical="center"/>
      <protection/>
    </xf>
    <xf numFmtId="0" fontId="25" fillId="0" borderId="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Fill="1" applyBorder="1" applyAlignment="1">
      <alignment horizontal="left" indent="1"/>
      <protection/>
    </xf>
    <xf numFmtId="0" fontId="6" fillId="0" borderId="0" xfId="62" applyFont="1" applyBorder="1" applyAlignment="1">
      <alignment horizontal="distributed"/>
      <protection/>
    </xf>
    <xf numFmtId="0" fontId="6" fillId="0" borderId="15" xfId="62" applyFont="1" applyBorder="1" applyAlignment="1">
      <alignment horizontal="distributed" vertical="center"/>
      <protection/>
    </xf>
    <xf numFmtId="0" fontId="6" fillId="0" borderId="16" xfId="62" applyFont="1" applyBorder="1" applyAlignment="1">
      <alignment horizontal="distributed" vertical="center"/>
      <protection/>
    </xf>
    <xf numFmtId="0" fontId="27" fillId="0" borderId="0" xfId="62" applyFont="1" applyBorder="1" applyAlignment="1">
      <alignment horizontal="center" vertical="center"/>
      <protection/>
    </xf>
    <xf numFmtId="0" fontId="24" fillId="0" borderId="39" xfId="0" applyFont="1" applyBorder="1" applyAlignment="1">
      <alignment horizontal="center" vertical="center"/>
    </xf>
    <xf numFmtId="0" fontId="6" fillId="0" borderId="15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177" fontId="6" fillId="24" borderId="37" xfId="62" applyNumberFormat="1" applyFont="1" applyFill="1" applyBorder="1" applyAlignment="1">
      <alignment horizontal="right" vertical="center" indent="1"/>
      <protection/>
    </xf>
    <xf numFmtId="177" fontId="6" fillId="24" borderId="30" xfId="62" applyNumberFormat="1" applyFont="1" applyFill="1" applyBorder="1" applyAlignment="1">
      <alignment horizontal="right" vertical="center" indent="1"/>
      <protection/>
    </xf>
    <xf numFmtId="189" fontId="6" fillId="0" borderId="80" xfId="62" applyNumberFormat="1" applyFont="1" applyBorder="1" applyAlignment="1">
      <alignment horizontal="center" vertical="center"/>
      <protection/>
    </xf>
    <xf numFmtId="0" fontId="24" fillId="0" borderId="19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6" fillId="0" borderId="17" xfId="62" applyFont="1" applyBorder="1" applyAlignment="1">
      <alignment horizontal="distributed" vertical="top"/>
      <protection/>
    </xf>
    <xf numFmtId="0" fontId="26" fillId="0" borderId="0" xfId="62" applyFont="1" applyBorder="1" applyAlignment="1">
      <alignment horizontal="distributed"/>
      <protection/>
    </xf>
    <xf numFmtId="0" fontId="26" fillId="0" borderId="10" xfId="62" applyFont="1" applyBorder="1" applyAlignment="1">
      <alignment horizontal="distributed"/>
      <protection/>
    </xf>
    <xf numFmtId="177" fontId="6" fillId="24" borderId="78" xfId="62" applyNumberFormat="1" applyFont="1" applyFill="1" applyBorder="1" applyAlignment="1">
      <alignment horizontal="right" vertical="center" indent="1"/>
      <protection/>
    </xf>
    <xf numFmtId="177" fontId="6" fillId="24" borderId="76" xfId="62" applyNumberFormat="1" applyFont="1" applyFill="1" applyBorder="1" applyAlignment="1">
      <alignment horizontal="right" vertical="center" indent="1"/>
      <protection/>
    </xf>
    <xf numFmtId="0" fontId="6" fillId="0" borderId="0" xfId="62" applyFont="1" applyAlignment="1">
      <alignment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87" xfId="62" applyFont="1" applyBorder="1" applyAlignment="1">
      <alignment horizontal="center" vertical="center"/>
      <protection/>
    </xf>
    <xf numFmtId="189" fontId="6" fillId="0" borderId="80" xfId="62" applyNumberFormat="1" applyFont="1" applyBorder="1" applyAlignment="1">
      <alignment vertical="center"/>
      <protection/>
    </xf>
    <xf numFmtId="0" fontId="24" fillId="0" borderId="19" xfId="0" applyFont="1" applyBorder="1" applyAlignment="1">
      <alignment vertical="center"/>
    </xf>
    <xf numFmtId="0" fontId="24" fillId="0" borderId="79" xfId="0" applyFont="1" applyBorder="1" applyAlignment="1">
      <alignment vertical="center"/>
    </xf>
    <xf numFmtId="0" fontId="24" fillId="0" borderId="79" xfId="0" applyFont="1" applyBorder="1" applyAlignment="1">
      <alignment horizontal="center" vertical="center"/>
    </xf>
    <xf numFmtId="189" fontId="6" fillId="0" borderId="37" xfId="62" applyNumberFormat="1" applyFont="1" applyBorder="1" applyAlignment="1">
      <alignment vertical="center"/>
      <protection/>
    </xf>
    <xf numFmtId="0" fontId="24" fillId="0" borderId="30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6" fillId="0" borderId="16" xfId="62" applyFont="1" applyBorder="1" applyAlignment="1">
      <alignment vertical="center"/>
      <protection/>
    </xf>
    <xf numFmtId="0" fontId="26" fillId="0" borderId="79" xfId="62" applyFont="1" applyBorder="1" applyAlignment="1">
      <alignment horizontal="distributed" vertical="center"/>
      <protection/>
    </xf>
    <xf numFmtId="0" fontId="26" fillId="0" borderId="10" xfId="62" applyFont="1" applyBorder="1" applyAlignment="1">
      <alignment horizontal="distributed"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6" fillId="0" borderId="17" xfId="62" applyFont="1" applyBorder="1" applyAlignment="1">
      <alignment horizontal="distributed" vertical="center"/>
      <protection/>
    </xf>
    <xf numFmtId="0" fontId="26" fillId="0" borderId="0" xfId="62" applyFont="1" applyBorder="1" applyAlignment="1">
      <alignment horizontal="distributed" vertical="center"/>
      <protection/>
    </xf>
    <xf numFmtId="0" fontId="26" fillId="0" borderId="19" xfId="62" applyFont="1" applyBorder="1" applyAlignment="1">
      <alignment horizontal="center" vertical="center"/>
      <protection/>
    </xf>
    <xf numFmtId="0" fontId="26" fillId="0" borderId="79" xfId="62" applyFont="1" applyBorder="1" applyAlignment="1">
      <alignment horizontal="center" vertical="center"/>
      <protection/>
    </xf>
    <xf numFmtId="0" fontId="26" fillId="0" borderId="17" xfId="62" applyFont="1" applyBorder="1" applyAlignment="1">
      <alignment horizontal="center" vertical="center"/>
      <protection/>
    </xf>
    <xf numFmtId="0" fontId="26" fillId="0" borderId="0" xfId="62" applyFont="1" applyBorder="1" applyAlignment="1">
      <alignment horizontal="center" vertical="center"/>
      <protection/>
    </xf>
    <xf numFmtId="0" fontId="26" fillId="0" borderId="10" xfId="62" applyFont="1" applyBorder="1" applyAlignment="1">
      <alignment horizontal="center" vertical="center"/>
      <protection/>
    </xf>
    <xf numFmtId="0" fontId="26" fillId="0" borderId="19" xfId="62" applyFont="1" applyBorder="1" applyAlignment="1">
      <alignment horizontal="distributed" vertical="center"/>
      <protection/>
    </xf>
    <xf numFmtId="0" fontId="26" fillId="0" borderId="17" xfId="62" applyFont="1" applyBorder="1" applyAlignment="1">
      <alignment horizontal="distributed" vertical="center"/>
      <protection/>
    </xf>
    <xf numFmtId="0" fontId="26" fillId="0" borderId="0" xfId="62" applyFont="1" applyBorder="1" applyAlignment="1">
      <alignment horizontal="distributed" vertical="center"/>
      <protection/>
    </xf>
    <xf numFmtId="0" fontId="32" fillId="0" borderId="80" xfId="62" applyFont="1" applyBorder="1" applyAlignment="1">
      <alignment horizontal="center" vertical="center" wrapText="1"/>
      <protection/>
    </xf>
    <xf numFmtId="0" fontId="33" fillId="0" borderId="19" xfId="62" applyFont="1" applyBorder="1" applyAlignment="1">
      <alignment horizontal="center" vertical="center"/>
      <protection/>
    </xf>
    <xf numFmtId="0" fontId="33" fillId="0" borderId="71" xfId="62" applyFont="1" applyBorder="1" applyAlignment="1">
      <alignment horizontal="center" vertical="center"/>
      <protection/>
    </xf>
    <xf numFmtId="0" fontId="33" fillId="0" borderId="17" xfId="62" applyFont="1" applyBorder="1" applyAlignment="1">
      <alignment horizontal="center" vertical="center"/>
      <protection/>
    </xf>
    <xf numFmtId="0" fontId="33" fillId="0" borderId="0" xfId="62" applyFont="1" applyBorder="1" applyAlignment="1">
      <alignment horizontal="center" vertical="center"/>
      <protection/>
    </xf>
    <xf numFmtId="0" fontId="33" fillId="0" borderId="47" xfId="62" applyFont="1" applyBorder="1" applyAlignment="1">
      <alignment horizontal="center" vertical="center"/>
      <protection/>
    </xf>
    <xf numFmtId="177" fontId="6" fillId="0" borderId="85" xfId="62" applyNumberFormat="1" applyFont="1" applyBorder="1" applyAlignment="1">
      <alignment horizontal="right" vertical="center" indent="1"/>
      <protection/>
    </xf>
    <xf numFmtId="177" fontId="26" fillId="0" borderId="74" xfId="62" applyNumberFormat="1" applyFont="1" applyBorder="1" applyAlignment="1">
      <alignment horizontal="right" vertical="center" indent="1"/>
      <protection/>
    </xf>
    <xf numFmtId="177" fontId="26" fillId="0" borderId="85" xfId="62" applyNumberFormat="1" applyFont="1" applyBorder="1" applyAlignment="1">
      <alignment horizontal="right" vertical="center" indent="1"/>
      <protection/>
    </xf>
    <xf numFmtId="177" fontId="26" fillId="0" borderId="72" xfId="62" applyNumberFormat="1" applyFont="1" applyBorder="1" applyAlignment="1">
      <alignment horizontal="right" vertical="center" indent="1"/>
      <protection/>
    </xf>
    <xf numFmtId="177" fontId="6" fillId="0" borderId="38" xfId="62" applyNumberFormat="1" applyFont="1" applyBorder="1" applyAlignment="1">
      <alignment horizontal="right" vertical="center" indent="1"/>
      <protection/>
    </xf>
    <xf numFmtId="177" fontId="26" fillId="0" borderId="30" xfId="62" applyNumberFormat="1" applyFont="1" applyBorder="1" applyAlignment="1">
      <alignment horizontal="right" vertical="center" indent="1"/>
      <protection/>
    </xf>
    <xf numFmtId="177" fontId="26" fillId="0" borderId="38" xfId="62" applyNumberFormat="1" applyFont="1" applyBorder="1" applyAlignment="1">
      <alignment horizontal="right" vertical="center" indent="1"/>
      <protection/>
    </xf>
    <xf numFmtId="177" fontId="26" fillId="0" borderId="39" xfId="62" applyNumberFormat="1" applyFont="1" applyBorder="1" applyAlignment="1">
      <alignment horizontal="right" vertical="center" indent="1"/>
      <protection/>
    </xf>
    <xf numFmtId="177" fontId="6" fillId="0" borderId="78" xfId="62" applyNumberFormat="1" applyFont="1" applyBorder="1" applyAlignment="1">
      <alignment horizontal="right" vertical="center" indent="1"/>
      <protection/>
    </xf>
    <xf numFmtId="177" fontId="6" fillId="0" borderId="76" xfId="62" applyNumberFormat="1" applyFont="1" applyBorder="1" applyAlignment="1">
      <alignment horizontal="right" vertical="center" indent="1"/>
      <protection/>
    </xf>
    <xf numFmtId="177" fontId="6" fillId="0" borderId="86" xfId="62" applyNumberFormat="1" applyFont="1" applyBorder="1" applyAlignment="1">
      <alignment horizontal="right" vertical="center" indent="1"/>
      <protection/>
    </xf>
    <xf numFmtId="177" fontId="26" fillId="0" borderId="76" xfId="62" applyNumberFormat="1" applyFont="1" applyBorder="1" applyAlignment="1">
      <alignment horizontal="right" vertical="center" indent="1"/>
      <protection/>
    </xf>
    <xf numFmtId="177" fontId="26" fillId="0" borderId="86" xfId="62" applyNumberFormat="1" applyFont="1" applyBorder="1" applyAlignment="1">
      <alignment horizontal="right" vertical="center" indent="1"/>
      <protection/>
    </xf>
    <xf numFmtId="177" fontId="26" fillId="0" borderId="77" xfId="62" applyNumberFormat="1" applyFont="1" applyBorder="1" applyAlignment="1">
      <alignment horizontal="right" vertical="center" indent="1"/>
      <protection/>
    </xf>
    <xf numFmtId="0" fontId="6" fillId="0" borderId="37" xfId="62" applyFont="1" applyBorder="1" applyAlignment="1">
      <alignment horizontal="right" vertical="center" indent="1"/>
      <protection/>
    </xf>
    <xf numFmtId="0" fontId="6" fillId="0" borderId="30" xfId="62" applyFont="1" applyBorder="1" applyAlignment="1">
      <alignment horizontal="right" vertical="center" indent="1"/>
      <protection/>
    </xf>
    <xf numFmtId="0" fontId="6" fillId="0" borderId="38" xfId="62" applyFont="1" applyBorder="1" applyAlignment="1">
      <alignment horizontal="right" vertical="center" indent="1"/>
      <protection/>
    </xf>
    <xf numFmtId="0" fontId="6" fillId="0" borderId="35" xfId="62" applyFont="1" applyBorder="1" applyAlignment="1">
      <alignment horizontal="right" vertical="center" indent="1"/>
      <protection/>
    </xf>
    <xf numFmtId="0" fontId="6" fillId="0" borderId="20" xfId="62" applyFont="1" applyBorder="1" applyAlignment="1">
      <alignment horizontal="right" vertical="center" indent="1"/>
      <protection/>
    </xf>
    <xf numFmtId="0" fontId="6" fillId="0" borderId="36" xfId="62" applyFont="1" applyBorder="1" applyAlignment="1">
      <alignment horizontal="right" vertical="center" indent="1"/>
      <protection/>
    </xf>
    <xf numFmtId="0" fontId="6" fillId="0" borderId="30" xfId="62" applyFont="1" applyBorder="1" applyAlignment="1">
      <alignment horizontal="right" indent="1"/>
      <protection/>
    </xf>
    <xf numFmtId="0" fontId="6" fillId="0" borderId="39" xfId="62" applyFont="1" applyBorder="1" applyAlignment="1">
      <alignment horizontal="right" indent="1"/>
      <protection/>
    </xf>
    <xf numFmtId="0" fontId="6" fillId="0" borderId="59" xfId="62" applyFont="1" applyBorder="1" applyAlignment="1">
      <alignment horizontal="right" indent="1"/>
      <protection/>
    </xf>
    <xf numFmtId="0" fontId="6" fillId="0" borderId="88" xfId="62" applyFont="1" applyBorder="1" applyAlignment="1">
      <alignment horizontal="right" indent="1"/>
      <protection/>
    </xf>
    <xf numFmtId="0" fontId="6" fillId="0" borderId="53" xfId="62" applyFont="1" applyBorder="1" applyAlignment="1">
      <alignment horizontal="right" vertical="center" indent="1"/>
      <protection/>
    </xf>
    <xf numFmtId="0" fontId="6" fillId="0" borderId="34" xfId="62" applyFont="1" applyBorder="1" applyAlignment="1">
      <alignment horizontal="right" vertical="center" indent="1"/>
      <protection/>
    </xf>
    <xf numFmtId="0" fontId="6" fillId="0" borderId="54" xfId="62" applyFont="1" applyBorder="1" applyAlignment="1">
      <alignment horizontal="right" vertical="center" indent="1"/>
      <protection/>
    </xf>
    <xf numFmtId="0" fontId="6" fillId="0" borderId="89" xfId="62" applyFont="1" applyBorder="1" applyAlignment="1">
      <alignment horizontal="right" vertical="center" indent="1"/>
      <protection/>
    </xf>
    <xf numFmtId="0" fontId="6" fillId="0" borderId="32" xfId="62" applyFont="1" applyBorder="1" applyAlignment="1">
      <alignment horizontal="right" vertical="center" indent="1"/>
      <protection/>
    </xf>
    <xf numFmtId="0" fontId="6" fillId="0" borderId="90" xfId="62" applyFont="1" applyBorder="1" applyAlignment="1">
      <alignment horizontal="right" vertical="center" indent="1"/>
      <protection/>
    </xf>
    <xf numFmtId="0" fontId="6" fillId="0" borderId="91" xfId="62" applyFont="1" applyBorder="1" applyAlignment="1">
      <alignment horizontal="right" vertical="center" indent="1"/>
      <protection/>
    </xf>
    <xf numFmtId="0" fontId="6" fillId="0" borderId="31" xfId="62" applyFont="1" applyBorder="1" applyAlignment="1">
      <alignment horizontal="right" vertical="center" indent="1"/>
      <protection/>
    </xf>
    <xf numFmtId="0" fontId="6" fillId="0" borderId="92" xfId="62" applyFont="1" applyBorder="1" applyAlignment="1">
      <alignment horizontal="right" vertical="center" indent="1"/>
      <protection/>
    </xf>
    <xf numFmtId="0" fontId="6" fillId="0" borderId="17" xfId="62" applyFont="1" applyBorder="1" applyAlignment="1">
      <alignment horizontal="right" vertical="center" indent="1"/>
      <protection/>
    </xf>
    <xf numFmtId="0" fontId="6" fillId="0" borderId="0" xfId="62" applyFont="1" applyBorder="1" applyAlignment="1">
      <alignment horizontal="right" vertical="center" indent="1"/>
      <protection/>
    </xf>
    <xf numFmtId="0" fontId="6" fillId="0" borderId="10" xfId="62" applyFont="1" applyBorder="1" applyAlignment="1">
      <alignment horizontal="right" vertical="center" indent="1"/>
      <protection/>
    </xf>
    <xf numFmtId="0" fontId="6" fillId="0" borderId="56" xfId="62" applyFont="1" applyBorder="1" applyAlignment="1">
      <alignment horizontal="right" indent="1"/>
      <protection/>
    </xf>
    <xf numFmtId="0" fontId="6" fillId="0" borderId="68" xfId="62" applyFont="1" applyBorder="1" applyAlignment="1">
      <alignment horizontal="right" indent="1"/>
      <protection/>
    </xf>
    <xf numFmtId="0" fontId="6" fillId="0" borderId="43" xfId="62" applyFont="1" applyBorder="1" applyAlignment="1">
      <alignment horizontal="right" indent="1"/>
      <protection/>
    </xf>
    <xf numFmtId="0" fontId="6" fillId="0" borderId="52" xfId="62" applyFont="1" applyBorder="1" applyAlignment="1">
      <alignment horizontal="right" indent="1"/>
      <protection/>
    </xf>
    <xf numFmtId="0" fontId="6" fillId="0" borderId="43" xfId="62" applyFont="1" applyBorder="1" applyAlignment="1">
      <alignment horizontal="right" vertical="center" indent="1"/>
      <protection/>
    </xf>
    <xf numFmtId="0" fontId="6" fillId="0" borderId="52" xfId="62" applyFont="1" applyBorder="1" applyAlignment="1">
      <alignment horizontal="right" vertical="center" indent="1"/>
      <protection/>
    </xf>
    <xf numFmtId="0" fontId="6" fillId="0" borderId="39" xfId="62" applyFont="1" applyBorder="1" applyAlignment="1">
      <alignment horizontal="right" vertical="center" indent="1"/>
      <protection/>
    </xf>
    <xf numFmtId="0" fontId="6" fillId="0" borderId="33" xfId="62" applyFont="1" applyBorder="1" applyAlignment="1">
      <alignment horizontal="right" vertical="center" indent="1"/>
      <protection/>
    </xf>
    <xf numFmtId="0" fontId="30" fillId="0" borderId="16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6" fillId="0" borderId="47" xfId="62" applyFont="1" applyBorder="1" applyAlignment="1">
      <alignment horizontal="right" vertical="center" indent="1"/>
      <protection/>
    </xf>
    <xf numFmtId="0" fontId="6" fillId="0" borderId="55" xfId="62" applyFont="1" applyBorder="1" applyAlignment="1">
      <alignment horizontal="right" vertical="center" indent="1"/>
      <protection/>
    </xf>
    <xf numFmtId="0" fontId="25" fillId="0" borderId="20" xfId="0" applyFont="1" applyBorder="1" applyAlignment="1">
      <alignment/>
    </xf>
    <xf numFmtId="0" fontId="6" fillId="0" borderId="93" xfId="62" applyFont="1" applyBorder="1" applyAlignment="1">
      <alignment horizontal="right" vertical="center" indent="1"/>
      <protection/>
    </xf>
    <xf numFmtId="0" fontId="6" fillId="0" borderId="94" xfId="62" applyFont="1" applyBorder="1" applyAlignment="1">
      <alignment horizontal="right" vertical="center" indent="1"/>
      <protection/>
    </xf>
    <xf numFmtId="0" fontId="6" fillId="0" borderId="95" xfId="62" applyFont="1" applyBorder="1" applyAlignment="1">
      <alignment horizontal="right" indent="1"/>
      <protection/>
    </xf>
    <xf numFmtId="0" fontId="6" fillId="0" borderId="96" xfId="62" applyFont="1" applyBorder="1" applyAlignment="1">
      <alignment horizontal="right" indent="1"/>
      <protection/>
    </xf>
    <xf numFmtId="0" fontId="31" fillId="0" borderId="0" xfId="62" applyFont="1" applyBorder="1" applyAlignment="1">
      <alignment horizontal="left" indent="1"/>
      <protection/>
    </xf>
    <xf numFmtId="0" fontId="25" fillId="0" borderId="42" xfId="62" applyFont="1" applyBorder="1" applyAlignment="1">
      <alignment horizontal="left"/>
      <protection/>
    </xf>
    <xf numFmtId="0" fontId="24" fillId="0" borderId="43" xfId="0" applyFont="1" applyBorder="1" applyAlignment="1">
      <alignment horizontal="left"/>
    </xf>
    <xf numFmtId="0" fontId="24" fillId="0" borderId="43" xfId="0" applyFont="1" applyBorder="1" applyAlignment="1">
      <alignment horizontal="left" vertical="center"/>
    </xf>
    <xf numFmtId="0" fontId="25" fillId="0" borderId="48" xfId="62" applyFont="1" applyBorder="1" applyAlignment="1">
      <alignment horizontal="left"/>
      <protection/>
    </xf>
    <xf numFmtId="0" fontId="24" fillId="0" borderId="32" xfId="0" applyFont="1" applyBorder="1" applyAlignment="1">
      <alignment horizontal="left"/>
    </xf>
    <xf numFmtId="0" fontId="24" fillId="0" borderId="32" xfId="0" applyFont="1" applyBorder="1" applyAlignment="1">
      <alignment horizontal="left" vertical="center"/>
    </xf>
    <xf numFmtId="0" fontId="26" fillId="0" borderId="0" xfId="62" applyFont="1" applyBorder="1" applyAlignment="1">
      <alignment/>
      <protection/>
    </xf>
    <xf numFmtId="0" fontId="24" fillId="0" borderId="0" xfId="0" applyFont="1" applyBorder="1" applyAlignment="1">
      <alignment/>
    </xf>
    <xf numFmtId="0" fontId="25" fillId="0" borderId="43" xfId="62" applyFont="1" applyBorder="1" applyAlignment="1">
      <alignment horizontal="left" shrinkToFit="1"/>
      <protection/>
    </xf>
    <xf numFmtId="0" fontId="25" fillId="0" borderId="32" xfId="62" applyFont="1" applyBorder="1" applyAlignment="1">
      <alignment/>
      <protection/>
    </xf>
    <xf numFmtId="0" fontId="6" fillId="0" borderId="50" xfId="62" applyFont="1" applyBorder="1" applyAlignment="1">
      <alignment horizontal="right" vertical="center" indent="1"/>
      <protection/>
    </xf>
    <xf numFmtId="0" fontId="6" fillId="0" borderId="51" xfId="62" applyFont="1" applyBorder="1" applyAlignment="1">
      <alignment horizontal="right" vertical="center" indent="1"/>
      <protection/>
    </xf>
    <xf numFmtId="0" fontId="6" fillId="0" borderId="89" xfId="62" applyFont="1" applyBorder="1" applyAlignment="1">
      <alignment horizontal="right" indent="1"/>
      <protection/>
    </xf>
    <xf numFmtId="0" fontId="6" fillId="0" borderId="32" xfId="62" applyFont="1" applyBorder="1" applyAlignment="1">
      <alignment horizontal="right" indent="1"/>
      <protection/>
    </xf>
    <xf numFmtId="0" fontId="6" fillId="0" borderId="90" xfId="62" applyFont="1" applyBorder="1" applyAlignment="1">
      <alignment horizontal="right" indent="1"/>
      <protection/>
    </xf>
    <xf numFmtId="0" fontId="6" fillId="0" borderId="94" xfId="62" applyFont="1" applyBorder="1" applyAlignment="1">
      <alignment horizontal="right" indent="1"/>
      <protection/>
    </xf>
    <xf numFmtId="0" fontId="6" fillId="0" borderId="16" xfId="62" applyFont="1" applyBorder="1" applyAlignment="1">
      <alignment horizontal="left"/>
      <protection/>
    </xf>
    <xf numFmtId="0" fontId="24" fillId="0" borderId="16" xfId="0" applyFont="1" applyBorder="1" applyAlignment="1">
      <alignment vertical="center"/>
    </xf>
    <xf numFmtId="0" fontId="6" fillId="0" borderId="50" xfId="62" applyFont="1" applyBorder="1" applyAlignment="1">
      <alignment horizontal="right" indent="1"/>
      <protection/>
    </xf>
    <xf numFmtId="0" fontId="6" fillId="0" borderId="51" xfId="62" applyFont="1" applyBorder="1" applyAlignment="1">
      <alignment horizontal="right" indent="1"/>
      <protection/>
    </xf>
    <xf numFmtId="0" fontId="6" fillId="0" borderId="37" xfId="62" applyFont="1" applyBorder="1" applyAlignment="1">
      <alignment horizontal="right" indent="1"/>
      <protection/>
    </xf>
    <xf numFmtId="0" fontId="6" fillId="0" borderId="38" xfId="62" applyFont="1" applyBorder="1" applyAlignment="1">
      <alignment horizontal="right" indent="1"/>
      <protection/>
    </xf>
    <xf numFmtId="0" fontId="6" fillId="0" borderId="0" xfId="62" applyFont="1" applyBorder="1" applyAlignment="1">
      <alignment horizontal="left"/>
      <protection/>
    </xf>
    <xf numFmtId="0" fontId="24" fillId="0" borderId="0" xfId="0" applyFont="1" applyBorder="1" applyAlignment="1">
      <alignment vertical="center"/>
    </xf>
    <xf numFmtId="0" fontId="25" fillId="0" borderId="28" xfId="62" applyFont="1" applyBorder="1" applyAlignment="1">
      <alignment horizontal="left" indent="1"/>
      <protection/>
    </xf>
    <xf numFmtId="0" fontId="24" fillId="0" borderId="30" xfId="0" applyFont="1" applyBorder="1" applyAlignment="1">
      <alignment horizontal="left" indent="1"/>
    </xf>
    <xf numFmtId="0" fontId="25" fillId="0" borderId="0" xfId="62" applyFont="1" applyBorder="1" applyAlignment="1">
      <alignment horizontal="left" shrinkToFit="1"/>
      <protection/>
    </xf>
    <xf numFmtId="0" fontId="25" fillId="0" borderId="56" xfId="62" applyFont="1" applyBorder="1" applyAlignment="1">
      <alignment/>
      <protection/>
    </xf>
    <xf numFmtId="0" fontId="25" fillId="0" borderId="43" xfId="62" applyFont="1" applyBorder="1" applyAlignment="1">
      <alignment/>
      <protection/>
    </xf>
    <xf numFmtId="0" fontId="25" fillId="0" borderId="30" xfId="62" applyFont="1" applyBorder="1" applyAlignment="1">
      <alignment/>
      <protection/>
    </xf>
    <xf numFmtId="0" fontId="25" fillId="0" borderId="97" xfId="62" applyFont="1" applyBorder="1" applyAlignment="1">
      <alignment horizontal="left"/>
      <protection/>
    </xf>
    <xf numFmtId="0" fontId="24" fillId="0" borderId="56" xfId="0" applyFont="1" applyBorder="1" applyAlignment="1">
      <alignment horizontal="left"/>
    </xf>
    <xf numFmtId="0" fontId="24" fillId="0" borderId="56" xfId="0" applyFont="1" applyBorder="1" applyAlignment="1">
      <alignment horizontal="left" vertical="center"/>
    </xf>
    <xf numFmtId="0" fontId="6" fillId="0" borderId="41" xfId="62" applyFont="1" applyBorder="1" applyAlignment="1">
      <alignment horizontal="left" indent="1"/>
      <protection/>
    </xf>
    <xf numFmtId="0" fontId="24" fillId="0" borderId="0" xfId="0" applyFont="1" applyBorder="1" applyAlignment="1">
      <alignment horizontal="left" indent="1"/>
    </xf>
    <xf numFmtId="0" fontId="25" fillId="0" borderId="41" xfId="62" applyFont="1" applyBorder="1" applyAlignment="1">
      <alignment horizontal="left"/>
      <protection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30" fillId="0" borderId="1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5" fillId="0" borderId="98" xfId="62" applyFont="1" applyBorder="1" applyAlignment="1">
      <alignment horizontal="distributed" vertical="center"/>
      <protection/>
    </xf>
    <xf numFmtId="0" fontId="25" fillId="0" borderId="34" xfId="62" applyFont="1" applyBorder="1" applyAlignment="1">
      <alignment horizontal="distributed" vertical="center"/>
      <protection/>
    </xf>
    <xf numFmtId="49" fontId="25" fillId="0" borderId="76" xfId="62" applyNumberFormat="1" applyFont="1" applyBorder="1" applyAlignment="1">
      <alignment horizontal="distributed" vertical="center"/>
      <protection/>
    </xf>
    <xf numFmtId="0" fontId="25" fillId="0" borderId="30" xfId="62" applyFont="1" applyBorder="1" applyAlignment="1">
      <alignment horizontal="distributed" vertical="center"/>
      <protection/>
    </xf>
    <xf numFmtId="0" fontId="26" fillId="0" borderId="0" xfId="62" applyFont="1" applyBorder="1" applyAlignment="1">
      <alignment horizontal="left" indent="1"/>
      <protection/>
    </xf>
    <xf numFmtId="0" fontId="6" fillId="0" borderId="16" xfId="62" applyFont="1" applyBorder="1" applyAlignment="1">
      <alignment horizontal="left" indent="1"/>
      <protection/>
    </xf>
    <xf numFmtId="0" fontId="6" fillId="0" borderId="47" xfId="62" applyFont="1" applyBorder="1" applyAlignment="1">
      <alignment horizontal="center" vertical="center"/>
      <protection/>
    </xf>
    <xf numFmtId="0" fontId="25" fillId="0" borderId="32" xfId="62" applyFont="1" applyBorder="1" applyAlignment="1">
      <alignment horizontal="distributed" vertical="center"/>
      <protection/>
    </xf>
    <xf numFmtId="0" fontId="6" fillId="0" borderId="99" xfId="62" applyFont="1" applyBorder="1" applyAlignment="1">
      <alignment horizontal="right" vertical="center"/>
      <protection/>
    </xf>
    <xf numFmtId="0" fontId="6" fillId="0" borderId="16" xfId="62" applyFont="1" applyBorder="1" applyAlignment="1">
      <alignment horizontal="right" vertical="center"/>
      <protection/>
    </xf>
    <xf numFmtId="0" fontId="6" fillId="0" borderId="18" xfId="62" applyFont="1" applyBorder="1" applyAlignment="1">
      <alignment horizontal="right" vertical="center"/>
      <protection/>
    </xf>
    <xf numFmtId="0" fontId="6" fillId="0" borderId="100" xfId="62" applyFont="1" applyBorder="1" applyAlignment="1">
      <alignment horizontal="center" vertical="center"/>
      <protection/>
    </xf>
    <xf numFmtId="0" fontId="6" fillId="0" borderId="101" xfId="62" applyFont="1" applyBorder="1" applyAlignment="1">
      <alignment horizontal="center" vertical="center"/>
      <protection/>
    </xf>
    <xf numFmtId="0" fontId="6" fillId="0" borderId="102" xfId="62" applyFont="1" applyBorder="1" applyAlignment="1">
      <alignment horizontal="center" vertical="center"/>
      <protection/>
    </xf>
    <xf numFmtId="0" fontId="6" fillId="0" borderId="41" xfId="62" applyFont="1" applyBorder="1" applyAlignment="1">
      <alignment horizontal="left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103" xfId="62" applyFont="1" applyBorder="1" applyAlignment="1">
      <alignment horizontal="center" vertical="center"/>
      <protection/>
    </xf>
    <xf numFmtId="49" fontId="25" fillId="0" borderId="30" xfId="62" applyNumberFormat="1" applyFont="1" applyBorder="1" applyAlignment="1">
      <alignment horizontal="distributed" vertical="center"/>
      <protection/>
    </xf>
    <xf numFmtId="0" fontId="25" fillId="0" borderId="0" xfId="62" applyFont="1" applyBorder="1" applyAlignment="1">
      <alignment horizontal="distributed" vertical="center"/>
      <protection/>
    </xf>
    <xf numFmtId="49" fontId="25" fillId="0" borderId="31" xfId="62" applyNumberFormat="1" applyFont="1" applyBorder="1" applyAlignment="1">
      <alignment horizontal="distributed" vertical="center"/>
      <protection/>
    </xf>
    <xf numFmtId="0" fontId="30" fillId="0" borderId="0" xfId="0" applyFont="1" applyBorder="1" applyAlignment="1">
      <alignment horizontal="left" vertical="center" wrapText="1"/>
    </xf>
    <xf numFmtId="0" fontId="25" fillId="0" borderId="43" xfId="62" applyFont="1" applyBorder="1" applyAlignment="1">
      <alignment horizontal="distributed" vertical="center" wrapText="1"/>
      <protection/>
    </xf>
    <xf numFmtId="0" fontId="6" fillId="0" borderId="34" xfId="62" applyFont="1" applyBorder="1" applyAlignment="1">
      <alignment horizontal="right" vertical="center"/>
      <protection/>
    </xf>
    <xf numFmtId="0" fontId="6" fillId="0" borderId="43" xfId="62" applyFont="1" applyBorder="1" applyAlignment="1">
      <alignment horizontal="right" vertical="center"/>
      <protection/>
    </xf>
    <xf numFmtId="0" fontId="25" fillId="0" borderId="30" xfId="62" applyFont="1" applyBorder="1" applyAlignment="1">
      <alignment horizontal="distributed" vertical="center" wrapText="1"/>
      <protection/>
    </xf>
    <xf numFmtId="49" fontId="25" fillId="0" borderId="30" xfId="62" applyNumberFormat="1" applyFont="1" applyBorder="1" applyAlignment="1">
      <alignment horizontal="distributed" vertical="center" wrapText="1"/>
      <protection/>
    </xf>
    <xf numFmtId="0" fontId="6" fillId="0" borderId="20" xfId="62" applyFont="1" applyBorder="1" applyAlignment="1">
      <alignment horizontal="right" vertical="center"/>
      <protection/>
    </xf>
    <xf numFmtId="49" fontId="25" fillId="0" borderId="20" xfId="62" applyNumberFormat="1" applyFont="1" applyBorder="1" applyAlignment="1">
      <alignment horizontal="distributed" vertical="center" wrapText="1"/>
      <protection/>
    </xf>
    <xf numFmtId="0" fontId="25" fillId="0" borderId="16" xfId="0" applyFont="1" applyBorder="1" applyAlignment="1">
      <alignment/>
    </xf>
    <xf numFmtId="0" fontId="25" fillId="0" borderId="0" xfId="0" applyFont="1" applyBorder="1" applyAlignment="1">
      <alignment/>
    </xf>
    <xf numFmtId="0" fontId="6" fillId="0" borderId="0" xfId="62" applyFont="1" applyBorder="1" applyAlignment="1">
      <alignment vertical="top"/>
      <protection/>
    </xf>
    <xf numFmtId="0" fontId="6" fillId="0" borderId="99" xfId="62" applyFont="1" applyBorder="1" applyAlignment="1">
      <alignment horizontal="right"/>
      <protection/>
    </xf>
    <xf numFmtId="0" fontId="24" fillId="0" borderId="16" xfId="0" applyFont="1" applyBorder="1" applyAlignment="1">
      <alignment horizontal="right" vertical="center"/>
    </xf>
    <xf numFmtId="0" fontId="6" fillId="0" borderId="67" xfId="62" applyFont="1" applyBorder="1" applyAlignment="1">
      <alignment horizontal="right" indent="1"/>
      <protection/>
    </xf>
    <xf numFmtId="0" fontId="6" fillId="0" borderId="69" xfId="62" applyFont="1" applyBorder="1" applyAlignment="1">
      <alignment horizontal="right" indent="1"/>
      <protection/>
    </xf>
    <xf numFmtId="0" fontId="25" fillId="0" borderId="104" xfId="62" applyFont="1" applyBorder="1" applyAlignment="1">
      <alignment horizontal="left"/>
      <protection/>
    </xf>
    <xf numFmtId="0" fontId="24" fillId="0" borderId="59" xfId="0" applyFont="1" applyBorder="1" applyAlignment="1">
      <alignment horizontal="left"/>
    </xf>
    <xf numFmtId="0" fontId="24" fillId="0" borderId="59" xfId="0" applyFont="1" applyBorder="1" applyAlignment="1">
      <alignment horizontal="left" vertical="center"/>
    </xf>
    <xf numFmtId="0" fontId="25" fillId="0" borderId="59" xfId="62" applyFont="1" applyBorder="1" applyAlignment="1">
      <alignment horizontal="left" shrinkToFit="1"/>
      <protection/>
    </xf>
    <xf numFmtId="0" fontId="25" fillId="0" borderId="58" xfId="62" applyFont="1" applyBorder="1" applyAlignment="1">
      <alignment/>
      <protection/>
    </xf>
    <xf numFmtId="0" fontId="25" fillId="0" borderId="31" xfId="62" applyFont="1" applyBorder="1" applyAlignment="1">
      <alignment horizontal="left" shrinkToFit="1"/>
      <protection/>
    </xf>
    <xf numFmtId="0" fontId="25" fillId="0" borderId="31" xfId="62" applyFont="1" applyBorder="1" applyAlignment="1">
      <alignment/>
      <protection/>
    </xf>
    <xf numFmtId="0" fontId="6" fillId="0" borderId="91" xfId="62" applyFont="1" applyBorder="1" applyAlignment="1">
      <alignment horizontal="right" indent="1"/>
      <protection/>
    </xf>
    <xf numFmtId="0" fontId="6" fillId="0" borderId="31" xfId="62" applyFont="1" applyBorder="1" applyAlignment="1">
      <alignment horizontal="right" indent="1"/>
      <protection/>
    </xf>
    <xf numFmtId="0" fontId="6" fillId="0" borderId="92" xfId="62" applyFont="1" applyBorder="1" applyAlignment="1">
      <alignment horizontal="right" indent="1"/>
      <protection/>
    </xf>
    <xf numFmtId="0" fontId="6" fillId="0" borderId="93" xfId="62" applyFont="1" applyBorder="1" applyAlignment="1">
      <alignment horizontal="right" indent="1"/>
      <protection/>
    </xf>
    <xf numFmtId="0" fontId="6" fillId="0" borderId="105" xfId="62" applyFont="1" applyBorder="1" applyAlignment="1">
      <alignment horizontal="right" indent="1"/>
      <protection/>
    </xf>
    <xf numFmtId="0" fontId="6" fillId="0" borderId="58" xfId="62" applyFont="1" applyBorder="1" applyAlignment="1">
      <alignment horizontal="right" indent="1"/>
      <protection/>
    </xf>
    <xf numFmtId="0" fontId="6" fillId="0" borderId="106" xfId="62" applyFont="1" applyBorder="1" applyAlignment="1">
      <alignment horizontal="right" indent="1"/>
      <protection/>
    </xf>
    <xf numFmtId="0" fontId="6" fillId="0" borderId="107" xfId="62" applyFont="1" applyBorder="1" applyAlignment="1">
      <alignment horizontal="right" indent="1"/>
      <protection/>
    </xf>
    <xf numFmtId="0" fontId="6" fillId="0" borderId="0" xfId="65" applyFont="1" applyBorder="1" applyAlignment="1">
      <alignment horizontal="left"/>
      <protection/>
    </xf>
    <xf numFmtId="0" fontId="6" fillId="0" borderId="16" xfId="65" applyFont="1" applyFill="1" applyBorder="1" applyAlignment="1">
      <alignment horizontal="left" indent="1"/>
      <protection/>
    </xf>
    <xf numFmtId="177" fontId="6" fillId="0" borderId="62" xfId="65" applyNumberFormat="1" applyFont="1" applyBorder="1" applyAlignment="1">
      <alignment horizontal="right" vertical="center" indent="1"/>
      <protection/>
    </xf>
    <xf numFmtId="3" fontId="6" fillId="0" borderId="37" xfId="65" applyNumberFormat="1" applyFont="1" applyBorder="1" applyAlignment="1">
      <alignment horizontal="right" vertical="center" indent="1"/>
      <protection/>
    </xf>
    <xf numFmtId="3" fontId="6" fillId="0" borderId="30" xfId="65" applyNumberFormat="1" applyFont="1" applyBorder="1" applyAlignment="1">
      <alignment horizontal="right" vertical="center" indent="1"/>
      <protection/>
    </xf>
    <xf numFmtId="0" fontId="6" fillId="0" borderId="62" xfId="65" applyFont="1" applyBorder="1" applyAlignment="1">
      <alignment horizontal="right" vertical="center" indent="1"/>
      <protection/>
    </xf>
    <xf numFmtId="3" fontId="6" fillId="0" borderId="62" xfId="65" applyNumberFormat="1" applyFont="1" applyBorder="1" applyAlignment="1">
      <alignment horizontal="right" vertical="center" indent="1"/>
      <protection/>
    </xf>
    <xf numFmtId="3" fontId="6" fillId="0" borderId="35" xfId="65" applyNumberFormat="1" applyFont="1" applyBorder="1" applyAlignment="1">
      <alignment horizontal="right" vertical="center" indent="1"/>
      <protection/>
    </xf>
    <xf numFmtId="3" fontId="6" fillId="0" borderId="20" xfId="65" applyNumberFormat="1" applyFont="1" applyBorder="1" applyAlignment="1">
      <alignment horizontal="right" vertical="center" indent="1"/>
      <protection/>
    </xf>
    <xf numFmtId="177" fontId="6" fillId="0" borderId="65" xfId="65" applyNumberFormat="1" applyFont="1" applyBorder="1" applyAlignment="1">
      <alignment horizontal="right" vertical="center" indent="1"/>
      <protection/>
    </xf>
    <xf numFmtId="0" fontId="6" fillId="0" borderId="65" xfId="65" applyFont="1" applyBorder="1" applyAlignment="1">
      <alignment horizontal="right" vertical="center" indent="1"/>
      <protection/>
    </xf>
    <xf numFmtId="3" fontId="6" fillId="0" borderId="65" xfId="65" applyNumberFormat="1" applyFont="1" applyBorder="1" applyAlignment="1">
      <alignment horizontal="right" vertical="center" indent="1"/>
      <protection/>
    </xf>
    <xf numFmtId="3" fontId="6" fillId="0" borderId="33" xfId="65" applyNumberFormat="1" applyFont="1" applyBorder="1" applyAlignment="1">
      <alignment horizontal="right" vertical="center" indent="1"/>
      <protection/>
    </xf>
    <xf numFmtId="0" fontId="6" fillId="0" borderId="20" xfId="65" applyFont="1" applyBorder="1" applyAlignment="1">
      <alignment horizontal="right" vertical="top"/>
      <protection/>
    </xf>
    <xf numFmtId="0" fontId="6" fillId="0" borderId="108" xfId="66" applyFont="1" applyBorder="1" applyAlignment="1">
      <alignment horizontal="distributed" vertical="center"/>
      <protection/>
    </xf>
    <xf numFmtId="0" fontId="6" fillId="0" borderId="19" xfId="66" applyFont="1" applyBorder="1" applyAlignment="1">
      <alignment horizontal="distributed" vertical="center"/>
      <protection/>
    </xf>
    <xf numFmtId="0" fontId="6" fillId="0" borderId="79" xfId="66" applyFont="1" applyBorder="1" applyAlignment="1">
      <alignment horizontal="distributed" vertical="center"/>
      <protection/>
    </xf>
    <xf numFmtId="0" fontId="6" fillId="0" borderId="41" xfId="66" applyFont="1" applyBorder="1" applyAlignment="1">
      <alignment horizontal="distributed" vertical="center"/>
      <protection/>
    </xf>
    <xf numFmtId="0" fontId="6" fillId="0" borderId="0" xfId="66" applyFont="1" applyBorder="1" applyAlignment="1">
      <alignment horizontal="distributed" vertical="center"/>
      <protection/>
    </xf>
    <xf numFmtId="0" fontId="6" fillId="0" borderId="10" xfId="66" applyFont="1" applyBorder="1" applyAlignment="1">
      <alignment horizontal="distributed" vertical="center"/>
      <protection/>
    </xf>
    <xf numFmtId="0" fontId="6" fillId="0" borderId="40" xfId="66" applyFont="1" applyBorder="1" applyAlignment="1">
      <alignment horizontal="distributed" vertical="center"/>
      <protection/>
    </xf>
    <xf numFmtId="0" fontId="6" fillId="0" borderId="20" xfId="66" applyFont="1" applyBorder="1" applyAlignment="1">
      <alignment horizontal="distributed" vertical="center"/>
      <protection/>
    </xf>
    <xf numFmtId="0" fontId="6" fillId="0" borderId="36" xfId="66" applyFont="1" applyBorder="1" applyAlignment="1">
      <alignment horizontal="distributed" vertical="center"/>
      <protection/>
    </xf>
    <xf numFmtId="0" fontId="6" fillId="0" borderId="16" xfId="65" applyFont="1" applyBorder="1" applyAlignment="1">
      <alignment horizontal="left" indent="1"/>
      <protection/>
    </xf>
    <xf numFmtId="0" fontId="6" fillId="0" borderId="15" xfId="66" applyFont="1" applyBorder="1" applyAlignment="1">
      <alignment horizontal="center" vertical="center"/>
      <protection/>
    </xf>
    <xf numFmtId="0" fontId="6" fillId="0" borderId="16" xfId="66" applyFont="1" applyBorder="1" applyAlignment="1">
      <alignment horizontal="center" vertical="center"/>
      <protection/>
    </xf>
    <xf numFmtId="0" fontId="6" fillId="0" borderId="18" xfId="66" applyFont="1" applyBorder="1" applyAlignment="1">
      <alignment horizontal="center" vertical="center"/>
      <protection/>
    </xf>
    <xf numFmtId="0" fontId="6" fillId="0" borderId="12" xfId="66" applyFont="1" applyBorder="1" applyAlignment="1">
      <alignment horizontal="center" vertical="center"/>
      <protection/>
    </xf>
    <xf numFmtId="0" fontId="6" fillId="0" borderId="13" xfId="66" applyFont="1" applyBorder="1" applyAlignment="1">
      <alignment horizontal="center" vertical="center"/>
      <protection/>
    </xf>
    <xf numFmtId="0" fontId="6" fillId="0" borderId="14" xfId="66" applyFont="1" applyBorder="1" applyAlignment="1">
      <alignment horizontal="center" vertical="center"/>
      <protection/>
    </xf>
    <xf numFmtId="0" fontId="6" fillId="0" borderId="25" xfId="66" applyFont="1" applyBorder="1" applyAlignment="1">
      <alignment horizontal="center" vertical="center"/>
      <protection/>
    </xf>
    <xf numFmtId="0" fontId="6" fillId="0" borderId="87" xfId="66" applyFont="1" applyBorder="1" applyAlignment="1">
      <alignment horizontal="center" vertical="center"/>
      <protection/>
    </xf>
    <xf numFmtId="3" fontId="6" fillId="0" borderId="39" xfId="65" applyNumberFormat="1" applyFont="1" applyBorder="1" applyAlignment="1">
      <alignment horizontal="right" vertical="center" indent="1"/>
      <protection/>
    </xf>
    <xf numFmtId="3" fontId="6" fillId="0" borderId="73" xfId="65" applyNumberFormat="1" applyFont="1" applyBorder="1" applyAlignment="1">
      <alignment horizontal="right" vertical="center" indent="1"/>
      <protection/>
    </xf>
    <xf numFmtId="3" fontId="6" fillId="0" borderId="74" xfId="65" applyNumberFormat="1" applyFont="1" applyBorder="1" applyAlignment="1">
      <alignment horizontal="right" vertical="center" indent="1"/>
      <protection/>
    </xf>
    <xf numFmtId="3" fontId="6" fillId="0" borderId="75" xfId="65" applyNumberFormat="1" applyFont="1" applyBorder="1" applyAlignment="1">
      <alignment horizontal="right" vertical="center" indent="1"/>
      <protection/>
    </xf>
    <xf numFmtId="180" fontId="6" fillId="0" borderId="37" xfId="65" applyNumberFormat="1" applyFont="1" applyBorder="1" applyAlignment="1">
      <alignment horizontal="right" vertical="center"/>
      <protection/>
    </xf>
    <xf numFmtId="180" fontId="6" fillId="0" borderId="30" xfId="65" applyNumberFormat="1" applyFont="1" applyBorder="1" applyAlignment="1">
      <alignment horizontal="right" vertical="center"/>
      <protection/>
    </xf>
    <xf numFmtId="0" fontId="6" fillId="0" borderId="37" xfId="65" applyNumberFormat="1" applyFont="1" applyBorder="1" applyAlignment="1">
      <alignment horizontal="right" vertical="center"/>
      <protection/>
    </xf>
    <xf numFmtId="0" fontId="6" fillId="0" borderId="38" xfId="65" applyNumberFormat="1" applyFont="1" applyBorder="1" applyAlignment="1">
      <alignment horizontal="right" vertical="center"/>
      <protection/>
    </xf>
    <xf numFmtId="180" fontId="6" fillId="0" borderId="38" xfId="65" applyNumberFormat="1" applyFont="1" applyBorder="1" applyAlignment="1">
      <alignment horizontal="right" vertical="center"/>
      <protection/>
    </xf>
    <xf numFmtId="3" fontId="6" fillId="0" borderId="37" xfId="65" applyNumberFormat="1" applyFont="1" applyBorder="1" applyAlignment="1">
      <alignment horizontal="right" vertical="center"/>
      <protection/>
    </xf>
    <xf numFmtId="3" fontId="6" fillId="0" borderId="38" xfId="65" applyNumberFormat="1" applyFont="1" applyBorder="1" applyAlignment="1">
      <alignment horizontal="right" vertical="center"/>
      <protection/>
    </xf>
    <xf numFmtId="0" fontId="6" fillId="0" borderId="67" xfId="65" applyFont="1" applyBorder="1" applyAlignment="1">
      <alignment horizontal="center" vertical="center"/>
      <protection/>
    </xf>
    <xf numFmtId="0" fontId="6" fillId="0" borderId="56" xfId="65" applyFont="1" applyBorder="1" applyAlignment="1">
      <alignment horizontal="center" vertical="center"/>
      <protection/>
    </xf>
    <xf numFmtId="0" fontId="6" fillId="0" borderId="69" xfId="65" applyFont="1" applyBorder="1" applyAlignment="1">
      <alignment horizontal="center" vertical="center"/>
      <protection/>
    </xf>
    <xf numFmtId="178" fontId="6" fillId="0" borderId="15" xfId="65" applyNumberFormat="1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25" xfId="65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87" xfId="65" applyFont="1" applyBorder="1" applyAlignment="1">
      <alignment horizontal="center" vertical="center"/>
      <protection/>
    </xf>
    <xf numFmtId="0" fontId="6" fillId="0" borderId="70" xfId="65" applyFont="1" applyBorder="1" applyAlignment="1">
      <alignment horizontal="center" vertical="center"/>
      <protection/>
    </xf>
    <xf numFmtId="0" fontId="6" fillId="0" borderId="11" xfId="65" applyFont="1" applyBorder="1" applyAlignment="1">
      <alignment horizontal="center" vertical="center"/>
      <protection/>
    </xf>
    <xf numFmtId="0" fontId="6" fillId="0" borderId="11" xfId="65" applyFont="1" applyBorder="1" applyAlignment="1">
      <alignment vertical="center"/>
      <protection/>
    </xf>
    <xf numFmtId="0" fontId="6" fillId="0" borderId="109" xfId="65" applyFont="1" applyBorder="1" applyAlignment="1">
      <alignment vertical="center"/>
      <protection/>
    </xf>
    <xf numFmtId="0" fontId="6" fillId="0" borderId="80" xfId="65" applyFont="1" applyBorder="1" applyAlignment="1">
      <alignment horizontal="distributed" vertical="center"/>
      <protection/>
    </xf>
    <xf numFmtId="0" fontId="6" fillId="0" borderId="79" xfId="65" applyFont="1" applyBorder="1" applyAlignment="1">
      <alignment horizontal="distributed" vertical="center"/>
      <protection/>
    </xf>
    <xf numFmtId="0" fontId="6" fillId="0" borderId="19" xfId="65" applyFont="1" applyBorder="1" applyAlignment="1">
      <alignment horizontal="distributed" vertical="center"/>
      <protection/>
    </xf>
    <xf numFmtId="178" fontId="6" fillId="0" borderId="67" xfId="65" applyNumberFormat="1" applyFont="1" applyBorder="1" applyAlignment="1">
      <alignment horizontal="center" vertical="center"/>
      <protection/>
    </xf>
    <xf numFmtId="178" fontId="6" fillId="0" borderId="56" xfId="65" applyNumberFormat="1" applyFont="1" applyBorder="1" applyAlignment="1">
      <alignment horizontal="center" vertical="center"/>
      <protection/>
    </xf>
    <xf numFmtId="178" fontId="6" fillId="0" borderId="69" xfId="65" applyNumberFormat="1" applyFont="1" applyBorder="1" applyAlignment="1">
      <alignment horizontal="center" vertical="center"/>
      <protection/>
    </xf>
    <xf numFmtId="0" fontId="6" fillId="0" borderId="67" xfId="65" applyFont="1" applyBorder="1" applyAlignment="1">
      <alignment horizontal="distributed" vertical="center"/>
      <protection/>
    </xf>
    <xf numFmtId="0" fontId="6" fillId="0" borderId="56" xfId="65" applyFont="1" applyBorder="1" applyAlignment="1">
      <alignment horizontal="distributed" vertical="center"/>
      <protection/>
    </xf>
    <xf numFmtId="0" fontId="6" fillId="0" borderId="69" xfId="65" applyFont="1" applyBorder="1" applyAlignment="1">
      <alignment horizontal="distributed" vertical="center"/>
      <protection/>
    </xf>
    <xf numFmtId="180" fontId="6" fillId="0" borderId="63" xfId="65" applyNumberFormat="1" applyFont="1" applyBorder="1" applyAlignment="1">
      <alignment horizontal="right" vertical="center"/>
      <protection/>
    </xf>
    <xf numFmtId="180" fontId="6" fillId="0" borderId="60" xfId="65" applyNumberFormat="1" applyFont="1" applyBorder="1" applyAlignment="1">
      <alignment horizontal="right" vertical="center"/>
      <protection/>
    </xf>
    <xf numFmtId="0" fontId="6" fillId="0" borderId="63" xfId="65" applyNumberFormat="1" applyFont="1" applyBorder="1" applyAlignment="1">
      <alignment horizontal="right" vertical="center"/>
      <protection/>
    </xf>
    <xf numFmtId="0" fontId="6" fillId="0" borderId="83" xfId="65" applyNumberFormat="1" applyFont="1" applyBorder="1" applyAlignment="1">
      <alignment horizontal="right" vertical="center"/>
      <protection/>
    </xf>
    <xf numFmtId="180" fontId="6" fillId="0" borderId="83" xfId="65" applyNumberFormat="1" applyFont="1" applyBorder="1" applyAlignment="1">
      <alignment horizontal="right" vertical="center"/>
      <protection/>
    </xf>
    <xf numFmtId="3" fontId="6" fillId="0" borderId="63" xfId="65" applyNumberFormat="1" applyFont="1" applyBorder="1" applyAlignment="1">
      <alignment horizontal="right" vertical="center"/>
      <protection/>
    </xf>
    <xf numFmtId="3" fontId="6" fillId="0" borderId="83" xfId="65" applyNumberFormat="1" applyFont="1" applyBorder="1" applyAlignment="1">
      <alignment horizontal="right" vertical="center"/>
      <protection/>
    </xf>
    <xf numFmtId="180" fontId="6" fillId="0" borderId="39" xfId="65" applyNumberFormat="1" applyFont="1" applyBorder="1" applyAlignment="1">
      <alignment horizontal="right" vertical="center"/>
      <protection/>
    </xf>
    <xf numFmtId="180" fontId="6" fillId="0" borderId="37" xfId="65" applyNumberFormat="1" applyFont="1" applyFill="1" applyBorder="1" applyAlignment="1">
      <alignment horizontal="right" vertical="center"/>
      <protection/>
    </xf>
    <xf numFmtId="180" fontId="6" fillId="0" borderId="38" xfId="65" applyNumberFormat="1" applyFont="1" applyFill="1" applyBorder="1" applyAlignment="1">
      <alignment horizontal="right" vertical="center"/>
      <protection/>
    </xf>
    <xf numFmtId="180" fontId="6" fillId="0" borderId="66" xfId="65" applyNumberFormat="1" applyFont="1" applyBorder="1" applyAlignment="1">
      <alignment horizontal="right" vertical="center"/>
      <protection/>
    </xf>
    <xf numFmtId="0" fontId="6" fillId="0" borderId="0" xfId="65" applyFont="1" applyBorder="1" applyAlignment="1" quotePrefix="1">
      <alignment horizontal="left" indent="1"/>
      <protection/>
    </xf>
    <xf numFmtId="0" fontId="6" fillId="0" borderId="0" xfId="65" applyFont="1" applyBorder="1" applyAlignment="1">
      <alignment horizontal="left" indent="1"/>
      <protection/>
    </xf>
    <xf numFmtId="0" fontId="27" fillId="0" borderId="0" xfId="65" applyFont="1" applyAlignment="1">
      <alignment horizontal="center" vertical="center"/>
      <protection/>
    </xf>
    <xf numFmtId="0" fontId="25" fillId="0" borderId="0" xfId="65" applyFont="1" applyAlignment="1">
      <alignment horizontal="center" vertical="center"/>
      <protection/>
    </xf>
    <xf numFmtId="0" fontId="6" fillId="0" borderId="99" xfId="66" applyFont="1" applyBorder="1" applyAlignment="1">
      <alignment horizontal="right" vertical="center"/>
      <protection/>
    </xf>
    <xf numFmtId="0" fontId="6" fillId="0" borderId="16" xfId="66" applyFont="1" applyBorder="1" applyAlignment="1">
      <alignment horizontal="right" vertical="center"/>
      <protection/>
    </xf>
    <xf numFmtId="0" fontId="6" fillId="0" borderId="18" xfId="66" applyFont="1" applyBorder="1" applyAlignment="1">
      <alignment horizontal="right" vertical="center"/>
      <protection/>
    </xf>
    <xf numFmtId="0" fontId="6" fillId="0" borderId="110" xfId="66" applyFont="1" applyBorder="1" applyAlignment="1">
      <alignment horizontal="left" vertical="center"/>
      <protection/>
    </xf>
    <xf numFmtId="0" fontId="6" fillId="0" borderId="13" xfId="66" applyFont="1" applyBorder="1" applyAlignment="1">
      <alignment horizontal="left" vertical="center"/>
      <protection/>
    </xf>
    <xf numFmtId="0" fontId="6" fillId="0" borderId="14" xfId="66" applyFont="1" applyBorder="1" applyAlignment="1">
      <alignment horizontal="left" vertical="center"/>
      <protection/>
    </xf>
    <xf numFmtId="178" fontId="6" fillId="0" borderId="80" xfId="65" applyNumberFormat="1" applyFont="1" applyBorder="1" applyAlignment="1">
      <alignment horizontal="center" vertical="center"/>
      <protection/>
    </xf>
    <xf numFmtId="0" fontId="6" fillId="0" borderId="71" xfId="65" applyFont="1" applyBorder="1" applyAlignment="1">
      <alignment horizontal="center" vertical="center"/>
      <protection/>
    </xf>
    <xf numFmtId="0" fontId="6" fillId="0" borderId="17" xfId="65" applyFont="1" applyBorder="1" applyAlignment="1">
      <alignment horizontal="center" vertical="center"/>
      <protection/>
    </xf>
    <xf numFmtId="0" fontId="6" fillId="0" borderId="47" xfId="65" applyFont="1" applyBorder="1" applyAlignment="1">
      <alignment horizontal="center" vertical="center"/>
      <protection/>
    </xf>
    <xf numFmtId="0" fontId="6" fillId="0" borderId="79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6" fillId="0" borderId="56" xfId="65" applyFont="1" applyBorder="1" applyAlignment="1">
      <alignment vertical="center"/>
      <protection/>
    </xf>
    <xf numFmtId="0" fontId="6" fillId="0" borderId="69" xfId="65" applyFont="1" applyBorder="1" applyAlignment="1">
      <alignment vertical="center"/>
      <protection/>
    </xf>
    <xf numFmtId="0" fontId="6" fillId="0" borderId="20" xfId="66" applyFont="1" applyBorder="1" applyAlignment="1">
      <alignment horizontal="right" vertical="top"/>
      <protection/>
    </xf>
    <xf numFmtId="0" fontId="27" fillId="0" borderId="0" xfId="66" applyFont="1" applyAlignment="1">
      <alignment horizontal="center" vertical="center"/>
      <protection/>
    </xf>
    <xf numFmtId="3" fontId="6" fillId="0" borderId="19" xfId="66" applyNumberFormat="1" applyFont="1" applyBorder="1" applyAlignment="1">
      <alignment horizontal="right" vertical="center" indent="1"/>
      <protection/>
    </xf>
    <xf numFmtId="0" fontId="6" fillId="0" borderId="19" xfId="66" applyFont="1" applyBorder="1" applyAlignment="1">
      <alignment horizontal="right" vertical="center" indent="1"/>
      <protection/>
    </xf>
    <xf numFmtId="0" fontId="6" fillId="0" borderId="71" xfId="66" applyFont="1" applyBorder="1" applyAlignment="1">
      <alignment horizontal="right" vertical="center" indent="1"/>
      <protection/>
    </xf>
    <xf numFmtId="0" fontId="6" fillId="0" borderId="0" xfId="66" applyFont="1" applyBorder="1" applyAlignment="1">
      <alignment horizontal="right" vertical="center" indent="1"/>
      <protection/>
    </xf>
    <xf numFmtId="0" fontId="6" fillId="0" borderId="47" xfId="66" applyFont="1" applyBorder="1" applyAlignment="1">
      <alignment horizontal="right" vertical="center" indent="1"/>
      <protection/>
    </xf>
    <xf numFmtId="0" fontId="6" fillId="0" borderId="20" xfId="66" applyFont="1" applyBorder="1" applyAlignment="1">
      <alignment horizontal="right" vertical="center" indent="1"/>
      <protection/>
    </xf>
    <xf numFmtId="0" fontId="6" fillId="0" borderId="33" xfId="66" applyFont="1" applyBorder="1" applyAlignment="1">
      <alignment horizontal="right" vertical="center" indent="1"/>
      <protection/>
    </xf>
    <xf numFmtId="0" fontId="6" fillId="0" borderId="80" xfId="65" applyFont="1" applyBorder="1" applyAlignment="1">
      <alignment horizontal="center" vertical="center"/>
      <protection/>
    </xf>
    <xf numFmtId="0" fontId="6" fillId="0" borderId="19" xfId="65" applyFont="1" applyBorder="1" applyAlignment="1">
      <alignment horizontal="center" vertical="center"/>
      <protection/>
    </xf>
    <xf numFmtId="3" fontId="6" fillId="0" borderId="111" xfId="66" applyNumberFormat="1" applyFont="1" applyBorder="1" applyAlignment="1">
      <alignment horizontal="right" vertical="center" indent="1"/>
      <protection/>
    </xf>
    <xf numFmtId="3" fontId="6" fillId="0" borderId="112" xfId="66" applyNumberFormat="1" applyFont="1" applyBorder="1" applyAlignment="1">
      <alignment horizontal="right" vertical="center" indent="1"/>
      <protection/>
    </xf>
    <xf numFmtId="3" fontId="6" fillId="0" borderId="65" xfId="66" applyNumberFormat="1" applyFont="1" applyBorder="1" applyAlignment="1">
      <alignment horizontal="right" vertical="center" indent="1"/>
      <protection/>
    </xf>
    <xf numFmtId="0" fontId="6" fillId="0" borderId="16" xfId="66" applyFont="1" applyBorder="1" applyAlignment="1">
      <alignment horizontal="left" indent="1"/>
      <protection/>
    </xf>
    <xf numFmtId="3" fontId="6" fillId="0" borderId="80" xfId="66" applyNumberFormat="1" applyFont="1" applyBorder="1" applyAlignment="1">
      <alignment horizontal="right" vertical="center" indent="1"/>
      <protection/>
    </xf>
    <xf numFmtId="3" fontId="6" fillId="0" borderId="17" xfId="66" applyNumberFormat="1" applyFont="1" applyBorder="1" applyAlignment="1">
      <alignment horizontal="right" vertical="center" indent="1"/>
      <protection/>
    </xf>
    <xf numFmtId="3" fontId="6" fillId="0" borderId="0" xfId="66" applyNumberFormat="1" applyFont="1" applyBorder="1" applyAlignment="1">
      <alignment horizontal="right" vertical="center" indent="1"/>
      <protection/>
    </xf>
    <xf numFmtId="3" fontId="6" fillId="0" borderId="35" xfId="66" applyNumberFormat="1" applyFont="1" applyBorder="1" applyAlignment="1">
      <alignment horizontal="right" vertical="center" indent="1"/>
      <protection/>
    </xf>
    <xf numFmtId="3" fontId="6" fillId="0" borderId="20" xfId="66" applyNumberFormat="1" applyFont="1" applyBorder="1" applyAlignment="1">
      <alignment horizontal="right" vertical="center" indent="1"/>
      <protection/>
    </xf>
    <xf numFmtId="0" fontId="6" fillId="0" borderId="15" xfId="65" applyFont="1" applyBorder="1" applyAlignment="1">
      <alignment horizontal="center" vertical="center"/>
      <protection/>
    </xf>
    <xf numFmtId="3" fontId="6" fillId="0" borderId="72" xfId="65" applyNumberFormat="1" applyFont="1" applyBorder="1" applyAlignment="1">
      <alignment horizontal="right" vertical="center" indent="1"/>
      <protection/>
    </xf>
    <xf numFmtId="177" fontId="6" fillId="0" borderId="75" xfId="65" applyNumberFormat="1" applyFont="1" applyBorder="1" applyAlignment="1">
      <alignment horizontal="right" vertical="center" indent="1"/>
      <protection/>
    </xf>
    <xf numFmtId="180" fontId="6" fillId="0" borderId="35" xfId="65" applyNumberFormat="1" applyFont="1" applyBorder="1" applyAlignment="1">
      <alignment horizontal="right" vertical="center"/>
      <protection/>
    </xf>
    <xf numFmtId="180" fontId="6" fillId="0" borderId="20" xfId="65" applyNumberFormat="1" applyFont="1" applyBorder="1" applyAlignment="1">
      <alignment horizontal="right" vertical="center"/>
      <protection/>
    </xf>
    <xf numFmtId="0" fontId="6" fillId="0" borderId="35" xfId="65" applyNumberFormat="1" applyFont="1" applyBorder="1" applyAlignment="1">
      <alignment horizontal="right" vertical="center"/>
      <protection/>
    </xf>
    <xf numFmtId="0" fontId="6" fillId="0" borderId="36" xfId="65" applyNumberFormat="1" applyFont="1" applyBorder="1" applyAlignment="1">
      <alignment horizontal="right" vertical="center"/>
      <protection/>
    </xf>
    <xf numFmtId="180" fontId="6" fillId="0" borderId="36" xfId="65" applyNumberFormat="1" applyFont="1" applyBorder="1" applyAlignment="1">
      <alignment horizontal="right" vertical="center"/>
      <protection/>
    </xf>
    <xf numFmtId="3" fontId="6" fillId="0" borderId="35" xfId="65" applyNumberFormat="1" applyFont="1" applyBorder="1" applyAlignment="1">
      <alignment horizontal="right" vertical="center"/>
      <protection/>
    </xf>
    <xf numFmtId="3" fontId="6" fillId="0" borderId="36" xfId="65" applyNumberFormat="1" applyFont="1" applyBorder="1" applyAlignment="1">
      <alignment horizontal="right" vertical="center"/>
      <protection/>
    </xf>
    <xf numFmtId="180" fontId="6" fillId="0" borderId="35" xfId="65" applyNumberFormat="1" applyFont="1" applyFill="1" applyBorder="1" applyAlignment="1">
      <alignment horizontal="right" vertical="center"/>
      <protection/>
    </xf>
    <xf numFmtId="180" fontId="6" fillId="0" borderId="36" xfId="65" applyNumberFormat="1" applyFont="1" applyFill="1" applyBorder="1" applyAlignment="1">
      <alignment horizontal="right" vertical="center"/>
      <protection/>
    </xf>
    <xf numFmtId="180" fontId="6" fillId="0" borderId="33" xfId="65" applyNumberFormat="1" applyFont="1" applyBorder="1" applyAlignment="1">
      <alignment horizontal="right" vertical="center"/>
      <protection/>
    </xf>
    <xf numFmtId="0" fontId="6" fillId="0" borderId="20" xfId="67" applyFont="1" applyFill="1" applyBorder="1" applyAlignment="1">
      <alignment horizontal="left" vertical="top"/>
      <protection/>
    </xf>
    <xf numFmtId="0" fontId="26" fillId="0" borderId="20" xfId="67" applyFont="1" applyFill="1" applyBorder="1" applyAlignment="1">
      <alignment vertical="top"/>
      <protection/>
    </xf>
    <xf numFmtId="0" fontId="6" fillId="0" borderId="99" xfId="67" applyFont="1" applyFill="1" applyBorder="1" applyAlignment="1">
      <alignment horizontal="right" vertical="center"/>
      <protection/>
    </xf>
    <xf numFmtId="0" fontId="6" fillId="0" borderId="16" xfId="67" applyFont="1" applyFill="1" applyBorder="1" applyAlignment="1">
      <alignment horizontal="right" vertical="center"/>
      <protection/>
    </xf>
    <xf numFmtId="0" fontId="6" fillId="0" borderId="18" xfId="67" applyFont="1" applyFill="1" applyBorder="1" applyAlignment="1">
      <alignment horizontal="right" vertical="center"/>
      <protection/>
    </xf>
    <xf numFmtId="0" fontId="6" fillId="0" borderId="15" xfId="67" applyFont="1" applyFill="1" applyBorder="1" applyAlignment="1">
      <alignment horizontal="distributed" vertical="center"/>
      <protection/>
    </xf>
    <xf numFmtId="0" fontId="6" fillId="0" borderId="16" xfId="67" applyFont="1" applyFill="1" applyBorder="1" applyAlignment="1">
      <alignment horizontal="distributed" vertical="center"/>
      <protection/>
    </xf>
    <xf numFmtId="0" fontId="6" fillId="0" borderId="41" xfId="67" applyFont="1" applyFill="1" applyBorder="1" applyAlignment="1">
      <alignment horizontal="left" vertical="center"/>
      <protection/>
    </xf>
    <xf numFmtId="0" fontId="6" fillId="0" borderId="0" xfId="67" applyFont="1" applyFill="1" applyBorder="1" applyAlignment="1">
      <alignment horizontal="left" vertical="center"/>
      <protection/>
    </xf>
    <xf numFmtId="0" fontId="6" fillId="0" borderId="17" xfId="67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10" xfId="67" applyFont="1" applyFill="1" applyBorder="1" applyAlignment="1">
      <alignment vertical="center"/>
      <protection/>
    </xf>
    <xf numFmtId="0" fontId="6" fillId="0" borderId="80" xfId="67" applyNumberFormat="1" applyFont="1" applyFill="1" applyBorder="1" applyAlignment="1">
      <alignment horizontal="center" vertical="center"/>
      <protection/>
    </xf>
    <xf numFmtId="0" fontId="26" fillId="0" borderId="19" xfId="67" applyFont="1" applyFill="1" applyBorder="1" applyAlignment="1">
      <alignment horizontal="center" vertical="center"/>
      <protection/>
    </xf>
    <xf numFmtId="0" fontId="26" fillId="0" borderId="79" xfId="67" applyFont="1" applyFill="1" applyBorder="1" applyAlignment="1">
      <alignment horizontal="center" vertical="center"/>
      <protection/>
    </xf>
    <xf numFmtId="0" fontId="6" fillId="0" borderId="80" xfId="67" applyFont="1" applyFill="1" applyBorder="1" applyAlignment="1">
      <alignment horizontal="center" vertical="center"/>
      <protection/>
    </xf>
    <xf numFmtId="0" fontId="26" fillId="0" borderId="19" xfId="67" applyFont="1" applyFill="1" applyBorder="1" applyAlignment="1">
      <alignment vertical="center"/>
      <protection/>
    </xf>
    <xf numFmtId="0" fontId="26" fillId="0" borderId="79" xfId="67" applyFont="1" applyFill="1" applyBorder="1" applyAlignment="1">
      <alignment vertical="center"/>
      <protection/>
    </xf>
    <xf numFmtId="0" fontId="26" fillId="0" borderId="71" xfId="67" applyFont="1" applyFill="1" applyBorder="1" applyAlignment="1">
      <alignment horizontal="center" vertical="center"/>
      <protection/>
    </xf>
    <xf numFmtId="0" fontId="6" fillId="0" borderId="113" xfId="67" applyFont="1" applyFill="1" applyBorder="1" applyAlignment="1">
      <alignment horizontal="center" vertical="center"/>
      <protection/>
    </xf>
    <xf numFmtId="0" fontId="26" fillId="0" borderId="60" xfId="67" applyFont="1" applyFill="1" applyBorder="1" applyAlignment="1">
      <alignment vertical="center"/>
      <protection/>
    </xf>
    <xf numFmtId="0" fontId="26" fillId="0" borderId="83" xfId="67" applyFont="1" applyFill="1" applyBorder="1" applyAlignment="1">
      <alignment vertical="center"/>
      <protection/>
    </xf>
    <xf numFmtId="182" fontId="6" fillId="0" borderId="63" xfId="67" applyNumberFormat="1" applyFont="1" applyFill="1" applyBorder="1" applyAlignment="1">
      <alignment horizontal="right" indent="1"/>
      <protection/>
    </xf>
    <xf numFmtId="182" fontId="6" fillId="0" borderId="60" xfId="67" applyNumberFormat="1" applyFont="1" applyFill="1" applyBorder="1" applyAlignment="1">
      <alignment horizontal="right" indent="1"/>
      <protection/>
    </xf>
    <xf numFmtId="0" fontId="6" fillId="0" borderId="60" xfId="67" applyFont="1" applyFill="1" applyBorder="1" applyAlignment="1">
      <alignment horizontal="right" indent="1"/>
      <protection/>
    </xf>
    <xf numFmtId="182" fontId="6" fillId="0" borderId="63" xfId="67" applyNumberFormat="1" applyFont="1" applyFill="1" applyBorder="1" applyAlignment="1">
      <alignment horizontal="right"/>
      <protection/>
    </xf>
    <xf numFmtId="0" fontId="26" fillId="0" borderId="60" xfId="67" applyFont="1" applyFill="1" applyBorder="1" applyAlignment="1">
      <alignment horizontal="right"/>
      <protection/>
    </xf>
    <xf numFmtId="0" fontId="26" fillId="0" borderId="83" xfId="67" applyFont="1" applyFill="1" applyBorder="1" applyAlignment="1">
      <alignment horizontal="right"/>
      <protection/>
    </xf>
    <xf numFmtId="182" fontId="6" fillId="0" borderId="60" xfId="67" applyNumberFormat="1" applyFont="1" applyFill="1" applyBorder="1" applyAlignment="1">
      <alignment horizontal="right"/>
      <protection/>
    </xf>
    <xf numFmtId="0" fontId="26" fillId="0" borderId="60" xfId="67" applyFont="1" applyFill="1" applyBorder="1" applyAlignment="1">
      <alignment/>
      <protection/>
    </xf>
    <xf numFmtId="0" fontId="26" fillId="0" borderId="66" xfId="67" applyFont="1" applyFill="1" applyBorder="1" applyAlignment="1">
      <alignment/>
      <protection/>
    </xf>
    <xf numFmtId="195" fontId="6" fillId="0" borderId="0" xfId="67" applyNumberFormat="1" applyFont="1" applyFill="1" applyBorder="1" applyAlignment="1">
      <alignment horizontal="right" vertical="top"/>
      <protection/>
    </xf>
    <xf numFmtId="0" fontId="26" fillId="0" borderId="0" xfId="67" applyFont="1" applyFill="1" applyBorder="1" applyAlignment="1">
      <alignment vertical="top"/>
      <protection/>
    </xf>
    <xf numFmtId="0" fontId="26" fillId="0" borderId="47" xfId="67" applyFont="1" applyFill="1" applyBorder="1" applyAlignment="1">
      <alignment vertical="top"/>
      <protection/>
    </xf>
    <xf numFmtId="0" fontId="6" fillId="0" borderId="49" xfId="67" applyFont="1" applyFill="1" applyBorder="1" applyAlignment="1">
      <alignment horizontal="center"/>
      <protection/>
    </xf>
    <xf numFmtId="0" fontId="6" fillId="0" borderId="31" xfId="67" applyFont="1" applyFill="1" applyBorder="1" applyAlignment="1">
      <alignment horizontal="center"/>
      <protection/>
    </xf>
    <xf numFmtId="0" fontId="6" fillId="0" borderId="92" xfId="67" applyFont="1" applyFill="1" applyBorder="1" applyAlignment="1">
      <alignment horizontal="center"/>
      <protection/>
    </xf>
    <xf numFmtId="182" fontId="6" fillId="0" borderId="91" xfId="67" applyNumberFormat="1" applyFont="1" applyFill="1" applyBorder="1" applyAlignment="1">
      <alignment horizontal="right" indent="1"/>
      <protection/>
    </xf>
    <xf numFmtId="182" fontId="6" fillId="0" borderId="31" xfId="67" applyNumberFormat="1" applyFont="1" applyFill="1" applyBorder="1" applyAlignment="1">
      <alignment horizontal="right" indent="1"/>
      <protection/>
    </xf>
    <xf numFmtId="0" fontId="6" fillId="0" borderId="31" xfId="67" applyFont="1" applyFill="1" applyBorder="1" applyAlignment="1">
      <alignment horizontal="right" indent="1"/>
      <protection/>
    </xf>
    <xf numFmtId="182" fontId="6" fillId="0" borderId="91" xfId="67" applyNumberFormat="1" applyFont="1" applyFill="1" applyBorder="1" applyAlignment="1">
      <alignment horizontal="right"/>
      <protection/>
    </xf>
    <xf numFmtId="0" fontId="26" fillId="0" borderId="31" xfId="67" applyFont="1" applyFill="1" applyBorder="1" applyAlignment="1">
      <alignment horizontal="right"/>
      <protection/>
    </xf>
    <xf numFmtId="0" fontId="26" fillId="0" borderId="92" xfId="67" applyFont="1" applyFill="1" applyBorder="1" applyAlignment="1">
      <alignment horizontal="right"/>
      <protection/>
    </xf>
    <xf numFmtId="182" fontId="6" fillId="0" borderId="31" xfId="67" applyNumberFormat="1" applyFont="1" applyFill="1" applyBorder="1" applyAlignment="1">
      <alignment horizontal="right"/>
      <protection/>
    </xf>
    <xf numFmtId="0" fontId="26" fillId="0" borderId="31" xfId="67" applyFont="1" applyFill="1" applyBorder="1" applyAlignment="1">
      <alignment/>
      <protection/>
    </xf>
    <xf numFmtId="0" fontId="26" fillId="0" borderId="93" xfId="67" applyFont="1" applyFill="1" applyBorder="1" applyAlignment="1">
      <alignment/>
      <protection/>
    </xf>
    <xf numFmtId="195" fontId="6" fillId="0" borderId="17" xfId="67" applyNumberFormat="1" applyFont="1" applyFill="1" applyBorder="1" applyAlignment="1">
      <alignment horizontal="right" vertical="top" indent="1"/>
      <protection/>
    </xf>
    <xf numFmtId="195" fontId="6" fillId="0" borderId="0" xfId="67" applyNumberFormat="1" applyFont="1" applyFill="1" applyBorder="1" applyAlignment="1">
      <alignment horizontal="right" vertical="top" indent="1"/>
      <protection/>
    </xf>
    <xf numFmtId="0" fontId="6" fillId="0" borderId="0" xfId="67" applyFont="1" applyFill="1" applyBorder="1" applyAlignment="1">
      <alignment horizontal="right" vertical="top" indent="1"/>
      <protection/>
    </xf>
    <xf numFmtId="195" fontId="6" fillId="0" borderId="17" xfId="67" applyNumberFormat="1" applyFont="1" applyFill="1" applyBorder="1" applyAlignment="1">
      <alignment horizontal="right" vertical="top"/>
      <protection/>
    </xf>
    <xf numFmtId="0" fontId="26" fillId="0" borderId="0" xfId="67" applyFont="1" applyFill="1" applyBorder="1" applyAlignment="1">
      <alignment horizontal="right" vertical="top"/>
      <protection/>
    </xf>
    <xf numFmtId="0" fontId="26" fillId="0" borderId="10" xfId="67" applyFont="1" applyFill="1" applyBorder="1" applyAlignment="1">
      <alignment horizontal="right" vertical="top"/>
      <protection/>
    </xf>
    <xf numFmtId="195" fontId="6" fillId="0" borderId="50" xfId="67" applyNumberFormat="1" applyFont="1" applyFill="1" applyBorder="1" applyAlignment="1">
      <alignment horizontal="right" vertical="top"/>
      <protection/>
    </xf>
    <xf numFmtId="0" fontId="26" fillId="0" borderId="43" xfId="67" applyFont="1" applyFill="1" applyBorder="1" applyAlignment="1">
      <alignment horizontal="right" vertical="top"/>
      <protection/>
    </xf>
    <xf numFmtId="0" fontId="26" fillId="0" borderId="51" xfId="67" applyFont="1" applyFill="1" applyBorder="1" applyAlignment="1">
      <alignment horizontal="right" vertical="top"/>
      <protection/>
    </xf>
    <xf numFmtId="195" fontId="6" fillId="0" borderId="43" xfId="67" applyNumberFormat="1" applyFont="1" applyFill="1" applyBorder="1" applyAlignment="1">
      <alignment horizontal="right" vertical="top"/>
      <protection/>
    </xf>
    <xf numFmtId="0" fontId="26" fillId="0" borderId="43" xfId="67" applyFont="1" applyFill="1" applyBorder="1" applyAlignment="1">
      <alignment vertical="top"/>
      <protection/>
    </xf>
    <xf numFmtId="0" fontId="26" fillId="0" borderId="52" xfId="67" applyFont="1" applyFill="1" applyBorder="1" applyAlignment="1">
      <alignment vertical="top"/>
      <protection/>
    </xf>
    <xf numFmtId="195" fontId="6" fillId="0" borderId="50" xfId="67" applyNumberFormat="1" applyFont="1" applyFill="1" applyBorder="1" applyAlignment="1">
      <alignment horizontal="right" vertical="top" indent="1"/>
      <protection/>
    </xf>
    <xf numFmtId="195" fontId="6" fillId="0" borderId="43" xfId="67" applyNumberFormat="1" applyFont="1" applyFill="1" applyBorder="1" applyAlignment="1">
      <alignment horizontal="right" vertical="top" indent="1"/>
      <protection/>
    </xf>
    <xf numFmtId="0" fontId="6" fillId="0" borderId="43" xfId="67" applyFont="1" applyFill="1" applyBorder="1" applyAlignment="1">
      <alignment horizontal="right" vertical="top" indent="1"/>
      <protection/>
    </xf>
    <xf numFmtId="0" fontId="6" fillId="0" borderId="41" xfId="67" applyFont="1" applyFill="1" applyBorder="1" applyAlignment="1">
      <alignment horizontal="center"/>
      <protection/>
    </xf>
    <xf numFmtId="0" fontId="6" fillId="0" borderId="0" xfId="67" applyFont="1" applyFill="1" applyBorder="1" applyAlignment="1">
      <alignment horizontal="center"/>
      <protection/>
    </xf>
    <xf numFmtId="182" fontId="6" fillId="0" borderId="17" xfId="67" applyNumberFormat="1" applyFont="1" applyFill="1" applyBorder="1" applyAlignment="1">
      <alignment horizontal="right" indent="1"/>
      <protection/>
    </xf>
    <xf numFmtId="182" fontId="6" fillId="0" borderId="0" xfId="67" applyNumberFormat="1" applyFont="1" applyFill="1" applyBorder="1" applyAlignment="1">
      <alignment horizontal="right" indent="1"/>
      <protection/>
    </xf>
    <xf numFmtId="0" fontId="6" fillId="0" borderId="0" xfId="67" applyFont="1" applyFill="1" applyBorder="1" applyAlignment="1">
      <alignment horizontal="right" indent="1"/>
      <protection/>
    </xf>
    <xf numFmtId="182" fontId="6" fillId="0" borderId="17" xfId="67" applyNumberFormat="1" applyFont="1" applyFill="1" applyBorder="1" applyAlignment="1">
      <alignment horizontal="right"/>
      <protection/>
    </xf>
    <xf numFmtId="0" fontId="26" fillId="0" borderId="0" xfId="67" applyFont="1" applyFill="1" applyBorder="1" applyAlignment="1">
      <alignment horizontal="right"/>
      <protection/>
    </xf>
    <xf numFmtId="0" fontId="26" fillId="0" borderId="10" xfId="67" applyFont="1" applyFill="1" applyBorder="1" applyAlignment="1">
      <alignment horizontal="right"/>
      <protection/>
    </xf>
    <xf numFmtId="182" fontId="6" fillId="0" borderId="0" xfId="67" applyNumberFormat="1" applyFont="1" applyFill="1" applyBorder="1" applyAlignment="1">
      <alignment horizontal="right"/>
      <protection/>
    </xf>
    <xf numFmtId="0" fontId="26" fillId="0" borderId="0" xfId="67" applyFont="1" applyFill="1" applyBorder="1" applyAlignment="1">
      <alignment/>
      <protection/>
    </xf>
    <xf numFmtId="0" fontId="26" fillId="0" borderId="47" xfId="67" applyFont="1" applyFill="1" applyBorder="1" applyAlignment="1">
      <alignment/>
      <protection/>
    </xf>
    <xf numFmtId="0" fontId="6" fillId="0" borderId="10" xfId="67" applyFont="1" applyFill="1" applyBorder="1" applyAlignment="1">
      <alignment horizontal="center"/>
      <protection/>
    </xf>
    <xf numFmtId="195" fontId="6" fillId="0" borderId="35" xfId="67" applyNumberFormat="1" applyFont="1" applyFill="1" applyBorder="1" applyAlignment="1">
      <alignment horizontal="right" vertical="top"/>
      <protection/>
    </xf>
    <xf numFmtId="0" fontId="26" fillId="0" borderId="20" xfId="67" applyFont="1" applyFill="1" applyBorder="1" applyAlignment="1">
      <alignment horizontal="right" vertical="top"/>
      <protection/>
    </xf>
    <xf numFmtId="0" fontId="26" fillId="0" borderId="36" xfId="67" applyFont="1" applyFill="1" applyBorder="1" applyAlignment="1">
      <alignment horizontal="right" vertical="top"/>
      <protection/>
    </xf>
    <xf numFmtId="195" fontId="6" fillId="0" borderId="20" xfId="67" applyNumberFormat="1" applyFont="1" applyFill="1" applyBorder="1" applyAlignment="1">
      <alignment horizontal="right" vertical="top"/>
      <protection/>
    </xf>
    <xf numFmtId="0" fontId="26" fillId="0" borderId="33" xfId="67" applyFont="1" applyFill="1" applyBorder="1" applyAlignment="1">
      <alignment vertical="top"/>
      <protection/>
    </xf>
    <xf numFmtId="0" fontId="6" fillId="0" borderId="0" xfId="67" applyFont="1" applyFill="1" applyBorder="1" applyAlignment="1">
      <alignment horizontal="left" indent="1"/>
      <protection/>
    </xf>
    <xf numFmtId="0" fontId="6" fillId="0" borderId="0" xfId="67" applyFont="1" applyFill="1" applyAlignment="1">
      <alignment horizontal="left" indent="1"/>
      <protection/>
    </xf>
    <xf numFmtId="195" fontId="6" fillId="0" borderId="35" xfId="67" applyNumberFormat="1" applyFont="1" applyFill="1" applyBorder="1" applyAlignment="1">
      <alignment horizontal="right" vertical="top" indent="1"/>
      <protection/>
    </xf>
    <xf numFmtId="195" fontId="6" fillId="0" borderId="20" xfId="67" applyNumberFormat="1" applyFont="1" applyFill="1" applyBorder="1" applyAlignment="1">
      <alignment horizontal="right" vertical="top" indent="1"/>
      <protection/>
    </xf>
    <xf numFmtId="0" fontId="6" fillId="0" borderId="20" xfId="67" applyFont="1" applyFill="1" applyBorder="1" applyAlignment="1">
      <alignment horizontal="right" vertical="top" indent="1"/>
      <protection/>
    </xf>
    <xf numFmtId="192" fontId="6" fillId="0" borderId="37" xfId="67" applyNumberFormat="1" applyFont="1" applyFill="1" applyBorder="1" applyAlignment="1">
      <alignment horizontal="right" vertical="center"/>
      <protection/>
    </xf>
    <xf numFmtId="0" fontId="26" fillId="0" borderId="30" xfId="67" applyFont="1" applyFill="1" applyBorder="1" applyAlignment="1">
      <alignment horizontal="right" vertical="center"/>
      <protection/>
    </xf>
    <xf numFmtId="0" fontId="26" fillId="0" borderId="38" xfId="67" applyFont="1" applyFill="1" applyBorder="1" applyAlignment="1">
      <alignment horizontal="right" vertical="center"/>
      <protection/>
    </xf>
    <xf numFmtId="0" fontId="6" fillId="0" borderId="20" xfId="67" applyFont="1" applyFill="1" applyBorder="1" applyAlignment="1">
      <alignment horizontal="right" vertical="top"/>
      <protection/>
    </xf>
    <xf numFmtId="0" fontId="25" fillId="0" borderId="0" xfId="67" applyFont="1" applyFill="1" applyAlignment="1">
      <alignment horizontal="center" vertical="center"/>
      <protection/>
    </xf>
    <xf numFmtId="0" fontId="6" fillId="0" borderId="28" xfId="67" applyFont="1" applyFill="1" applyBorder="1" applyAlignment="1">
      <alignment horizontal="center" vertical="center"/>
      <protection/>
    </xf>
    <xf numFmtId="0" fontId="6" fillId="0" borderId="30" xfId="67" applyFont="1" applyFill="1" applyBorder="1" applyAlignment="1">
      <alignment horizontal="center" vertical="center"/>
      <protection/>
    </xf>
    <xf numFmtId="0" fontId="6" fillId="0" borderId="38" xfId="67" applyFont="1" applyFill="1" applyBorder="1" applyAlignment="1">
      <alignment horizontal="center" vertical="center"/>
      <protection/>
    </xf>
    <xf numFmtId="184" fontId="6" fillId="0" borderId="62" xfId="67" applyNumberFormat="1" applyFont="1" applyFill="1" applyBorder="1" applyAlignment="1">
      <alignment horizontal="right" vertical="center"/>
      <protection/>
    </xf>
    <xf numFmtId="0" fontId="26" fillId="0" borderId="62" xfId="67" applyFont="1" applyFill="1" applyBorder="1" applyAlignment="1">
      <alignment horizontal="right" vertical="center"/>
      <protection/>
    </xf>
    <xf numFmtId="184" fontId="6" fillId="0" borderId="64" xfId="67" applyNumberFormat="1" applyFont="1" applyFill="1" applyBorder="1" applyAlignment="1">
      <alignment horizontal="right" vertical="center"/>
      <protection/>
    </xf>
    <xf numFmtId="0" fontId="26" fillId="0" borderId="64" xfId="67" applyFont="1" applyFill="1" applyBorder="1" applyAlignment="1">
      <alignment horizontal="right" vertical="center"/>
      <protection/>
    </xf>
    <xf numFmtId="184" fontId="6" fillId="0" borderId="65" xfId="67" applyNumberFormat="1" applyFont="1" applyFill="1" applyBorder="1" applyAlignment="1">
      <alignment horizontal="right" vertical="center"/>
      <protection/>
    </xf>
    <xf numFmtId="0" fontId="26" fillId="0" borderId="65" xfId="67" applyFont="1" applyFill="1" applyBorder="1" applyAlignment="1">
      <alignment horizontal="right" vertical="center"/>
      <protection/>
    </xf>
    <xf numFmtId="0" fontId="6" fillId="0" borderId="80" xfId="67" applyFont="1" applyFill="1" applyBorder="1" applyAlignment="1">
      <alignment horizontal="distributed" vertical="center"/>
      <protection/>
    </xf>
    <xf numFmtId="0" fontId="26" fillId="0" borderId="19" xfId="67" applyFont="1" applyFill="1" applyBorder="1" applyAlignment="1">
      <alignment horizontal="distributed" vertical="center"/>
      <protection/>
    </xf>
    <xf numFmtId="0" fontId="6" fillId="0" borderId="17" xfId="67" applyFont="1" applyFill="1" applyBorder="1" applyAlignment="1">
      <alignment horizontal="distributed" vertical="center"/>
      <protection/>
    </xf>
    <xf numFmtId="0" fontId="26" fillId="0" borderId="0" xfId="67" applyFont="1" applyFill="1" applyBorder="1" applyAlignment="1">
      <alignment horizontal="distributed" vertical="center"/>
      <protection/>
    </xf>
    <xf numFmtId="0" fontId="26" fillId="0" borderId="17" xfId="67" applyFont="1" applyFill="1" applyBorder="1" applyAlignment="1">
      <alignment horizontal="distributed" vertical="center"/>
      <protection/>
    </xf>
    <xf numFmtId="0" fontId="26" fillId="0" borderId="0" xfId="67" applyFont="1" applyFill="1" applyAlignment="1">
      <alignment horizontal="distributed" vertical="center"/>
      <protection/>
    </xf>
    <xf numFmtId="0" fontId="26" fillId="0" borderId="10" xfId="67" applyFont="1" applyFill="1" applyBorder="1" applyAlignment="1">
      <alignment horizontal="distributed" vertical="center"/>
      <protection/>
    </xf>
    <xf numFmtId="0" fontId="6" fillId="0" borderId="19" xfId="67" applyFont="1" applyFill="1" applyBorder="1" applyAlignment="1">
      <alignment horizontal="distributed" vertical="center"/>
      <protection/>
    </xf>
    <xf numFmtId="0" fontId="6" fillId="0" borderId="0" xfId="67" applyFont="1" applyFill="1" applyBorder="1" applyAlignment="1">
      <alignment horizontal="distributed" vertical="center"/>
      <protection/>
    </xf>
    <xf numFmtId="0" fontId="26" fillId="0" borderId="79" xfId="67" applyFont="1" applyFill="1" applyBorder="1" applyAlignment="1">
      <alignment horizontal="distributed" vertical="center"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6" fillId="0" borderId="27" xfId="67" applyFont="1" applyFill="1" applyBorder="1" applyAlignment="1">
      <alignment horizontal="center" vertical="center"/>
      <protection/>
    </xf>
    <xf numFmtId="0" fontId="6" fillId="0" borderId="62" xfId="67" applyFont="1" applyFill="1" applyBorder="1" applyAlignment="1">
      <alignment horizontal="center" vertical="center"/>
      <protection/>
    </xf>
    <xf numFmtId="0" fontId="26" fillId="0" borderId="62" xfId="67" applyFont="1" applyFill="1" applyBorder="1" applyAlignment="1">
      <alignment vertical="center"/>
      <protection/>
    </xf>
    <xf numFmtId="184" fontId="26" fillId="0" borderId="62" xfId="67" applyNumberFormat="1" applyFont="1" applyFill="1" applyBorder="1" applyAlignment="1">
      <alignment horizontal="right" vertical="center"/>
      <protection/>
    </xf>
    <xf numFmtId="180" fontId="6" fillId="0" borderId="62" xfId="67" applyNumberFormat="1" applyFont="1" applyFill="1" applyBorder="1" applyAlignment="1">
      <alignment horizontal="right" vertical="center"/>
      <protection/>
    </xf>
    <xf numFmtId="180" fontId="26" fillId="0" borderId="62" xfId="67" applyNumberFormat="1" applyFont="1" applyFill="1" applyBorder="1" applyAlignment="1">
      <alignment horizontal="right" vertical="center"/>
      <protection/>
    </xf>
    <xf numFmtId="184" fontId="6" fillId="0" borderId="62" xfId="67" applyNumberFormat="1" applyFont="1" applyFill="1" applyBorder="1" applyAlignment="1">
      <alignment horizontal="right" vertical="center"/>
      <protection/>
    </xf>
    <xf numFmtId="0" fontId="26" fillId="0" borderId="62" xfId="67" applyFont="1" applyFill="1" applyBorder="1" applyAlignment="1">
      <alignment horizontal="right" vertical="center"/>
      <protection/>
    </xf>
    <xf numFmtId="180" fontId="6" fillId="0" borderId="62" xfId="67" applyNumberFormat="1" applyFont="1" applyFill="1" applyBorder="1" applyAlignment="1">
      <alignment horizontal="right" vertical="center"/>
      <protection/>
    </xf>
    <xf numFmtId="180" fontId="26" fillId="0" borderId="62" xfId="67" applyNumberFormat="1" applyFont="1" applyFill="1" applyBorder="1" applyAlignment="1">
      <alignment horizontal="right" vertical="center"/>
      <protection/>
    </xf>
    <xf numFmtId="184" fontId="6" fillId="0" borderId="63" xfId="67" applyNumberFormat="1" applyFont="1" applyFill="1" applyBorder="1" applyAlignment="1">
      <alignment horizontal="right" vertical="center"/>
      <protection/>
    </xf>
    <xf numFmtId="184" fontId="26" fillId="0" borderId="60" xfId="67" applyNumberFormat="1" applyFont="1" applyFill="1" applyBorder="1" applyAlignment="1">
      <alignment horizontal="right" vertical="center"/>
      <protection/>
    </xf>
    <xf numFmtId="0" fontId="6" fillId="0" borderId="70" xfId="67" applyFont="1" applyFill="1" applyBorder="1" applyAlignment="1">
      <alignment horizontal="center" vertical="center"/>
      <protection/>
    </xf>
    <xf numFmtId="0" fontId="26" fillId="0" borderId="11" xfId="67" applyFont="1" applyFill="1" applyBorder="1" applyAlignment="1">
      <alignment vertical="center"/>
      <protection/>
    </xf>
    <xf numFmtId="0" fontId="26" fillId="0" borderId="29" xfId="67" applyFont="1" applyFill="1" applyBorder="1" applyAlignment="1">
      <alignment vertical="center"/>
      <protection/>
    </xf>
    <xf numFmtId="0" fontId="6" fillId="0" borderId="19" xfId="67" applyFont="1" applyFill="1" applyBorder="1" applyAlignment="1">
      <alignment horizontal="center" vertical="center"/>
      <protection/>
    </xf>
    <xf numFmtId="0" fontId="26" fillId="0" borderId="71" xfId="67" applyFont="1" applyFill="1" applyBorder="1" applyAlignment="1">
      <alignment vertical="center"/>
      <protection/>
    </xf>
    <xf numFmtId="0" fontId="26" fillId="0" borderId="47" xfId="67" applyFont="1" applyFill="1" applyBorder="1" applyAlignment="1">
      <alignment vertical="center"/>
      <protection/>
    </xf>
    <xf numFmtId="0" fontId="6" fillId="0" borderId="20" xfId="67" applyFont="1" applyFill="1" applyBorder="1" applyAlignment="1">
      <alignment horizontal="right"/>
      <protection/>
    </xf>
    <xf numFmtId="0" fontId="26" fillId="0" borderId="20" xfId="67" applyFont="1" applyFill="1" applyBorder="1" applyAlignment="1">
      <alignment horizontal="right"/>
      <protection/>
    </xf>
    <xf numFmtId="0" fontId="6" fillId="0" borderId="0" xfId="67" applyFont="1" applyFill="1" applyBorder="1" applyAlignment="1">
      <alignment horizontal="right" vertical="top"/>
      <protection/>
    </xf>
    <xf numFmtId="0" fontId="6" fillId="0" borderId="0" xfId="67" applyFont="1" applyFill="1" applyBorder="1" applyAlignment="1">
      <alignment/>
      <protection/>
    </xf>
    <xf numFmtId="0" fontId="6" fillId="0" borderId="15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18" xfId="67" applyFont="1" applyFill="1" applyBorder="1" applyAlignment="1">
      <alignment horizontal="center" vertical="center" wrapText="1"/>
      <protection/>
    </xf>
    <xf numFmtId="0" fontId="6" fillId="0" borderId="17" xfId="67" applyFont="1" applyFill="1" applyBorder="1" applyAlignment="1">
      <alignment horizontal="center" vertical="center" wrapText="1"/>
      <protection/>
    </xf>
    <xf numFmtId="0" fontId="6" fillId="0" borderId="0" xfId="67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26" fillId="0" borderId="19" xfId="67" applyFont="1" applyFill="1" applyBorder="1" applyAlignment="1">
      <alignment horizontal="distributed"/>
      <protection/>
    </xf>
    <xf numFmtId="0" fontId="26" fillId="0" borderId="79" xfId="67" applyFont="1" applyFill="1" applyBorder="1" applyAlignment="1">
      <alignment horizontal="distributed"/>
      <protection/>
    </xf>
    <xf numFmtId="0" fontId="26" fillId="0" borderId="17" xfId="67" applyFont="1" applyFill="1" applyBorder="1" applyAlignment="1">
      <alignment horizontal="distributed"/>
      <protection/>
    </xf>
    <xf numFmtId="0" fontId="26" fillId="0" borderId="0" xfId="67" applyFont="1" applyFill="1" applyBorder="1" applyAlignment="1">
      <alignment horizontal="distributed"/>
      <protection/>
    </xf>
    <xf numFmtId="0" fontId="26" fillId="0" borderId="10" xfId="67" applyFont="1" applyFill="1" applyBorder="1" applyAlignment="1">
      <alignment horizontal="distributed"/>
      <protection/>
    </xf>
    <xf numFmtId="0" fontId="6" fillId="0" borderId="100" xfId="67" applyFont="1" applyFill="1" applyBorder="1" applyAlignment="1">
      <alignment horizontal="left" vertical="top"/>
      <protection/>
    </xf>
    <xf numFmtId="0" fontId="26" fillId="0" borderId="101" xfId="67" applyFont="1" applyFill="1" applyBorder="1" applyAlignment="1">
      <alignment horizontal="left"/>
      <protection/>
    </xf>
    <xf numFmtId="0" fontId="26" fillId="0" borderId="103" xfId="67" applyFont="1" applyFill="1" applyBorder="1" applyAlignment="1">
      <alignment horizontal="left"/>
      <protection/>
    </xf>
    <xf numFmtId="0" fontId="6" fillId="0" borderId="80" xfId="67" applyFont="1" applyFill="1" applyBorder="1" applyAlignment="1">
      <alignment horizontal="left"/>
      <protection/>
    </xf>
    <xf numFmtId="0" fontId="26" fillId="0" borderId="19" xfId="67" applyFont="1" applyFill="1" applyBorder="1" applyAlignment="1">
      <alignment horizontal="left"/>
      <protection/>
    </xf>
    <xf numFmtId="0" fontId="26" fillId="0" borderId="79" xfId="67" applyFont="1" applyFill="1" applyBorder="1" applyAlignment="1">
      <alignment horizontal="left"/>
      <protection/>
    </xf>
    <xf numFmtId="0" fontId="6" fillId="0" borderId="15" xfId="67" applyFont="1" applyFill="1" applyBorder="1" applyAlignment="1">
      <alignment horizontal="center" vertical="center"/>
      <protection/>
    </xf>
    <xf numFmtId="0" fontId="26" fillId="0" borderId="16" xfId="67" applyFont="1" applyFill="1" applyBorder="1" applyAlignment="1">
      <alignment horizontal="center" vertical="center"/>
      <protection/>
    </xf>
    <xf numFmtId="0" fontId="26" fillId="0" borderId="16" xfId="67" applyFont="1" applyFill="1" applyBorder="1" applyAlignment="1">
      <alignment vertical="center"/>
      <protection/>
    </xf>
    <xf numFmtId="0" fontId="26" fillId="0" borderId="18" xfId="67" applyFont="1" applyFill="1" applyBorder="1" applyAlignment="1">
      <alignment vertical="center"/>
      <protection/>
    </xf>
    <xf numFmtId="0" fontId="29" fillId="0" borderId="80" xfId="67" applyFont="1" applyFill="1" applyBorder="1" applyAlignment="1">
      <alignment horizontal="distributed" vertical="center" wrapText="1"/>
      <protection/>
    </xf>
    <xf numFmtId="0" fontId="34" fillId="0" borderId="19" xfId="67" applyFont="1" applyFill="1" applyBorder="1" applyAlignment="1">
      <alignment horizontal="distributed" vertical="center"/>
      <protection/>
    </xf>
    <xf numFmtId="0" fontId="34" fillId="0" borderId="79" xfId="67" applyFont="1" applyFill="1" applyBorder="1" applyAlignment="1">
      <alignment horizontal="distributed" vertical="center"/>
      <protection/>
    </xf>
    <xf numFmtId="0" fontId="29" fillId="0" borderId="17" xfId="67" applyFont="1" applyFill="1" applyBorder="1" applyAlignment="1">
      <alignment horizontal="distributed" vertical="center"/>
      <protection/>
    </xf>
    <xf numFmtId="0" fontId="34" fillId="0" borderId="0" xfId="67" applyFont="1" applyFill="1" applyBorder="1" applyAlignment="1">
      <alignment horizontal="distributed" vertical="center"/>
      <protection/>
    </xf>
    <xf numFmtId="0" fontId="34" fillId="0" borderId="10" xfId="67" applyFont="1" applyFill="1" applyBorder="1" applyAlignment="1">
      <alignment horizontal="distributed" vertical="center"/>
      <protection/>
    </xf>
    <xf numFmtId="0" fontId="34" fillId="0" borderId="17" xfId="67" applyFont="1" applyFill="1" applyBorder="1" applyAlignment="1">
      <alignment horizontal="distributed" vertical="center"/>
      <protection/>
    </xf>
    <xf numFmtId="0" fontId="26" fillId="0" borderId="0" xfId="67" applyFont="1" applyFill="1" applyBorder="1" applyAlignment="1">
      <alignment horizontal="center" vertical="center"/>
      <protection/>
    </xf>
    <xf numFmtId="0" fontId="26" fillId="0" borderId="10" xfId="67" applyFont="1" applyFill="1" applyBorder="1" applyAlignment="1">
      <alignment horizontal="center" vertical="center"/>
      <protection/>
    </xf>
    <xf numFmtId="180" fontId="6" fillId="0" borderId="64" xfId="67" applyNumberFormat="1" applyFont="1" applyFill="1" applyBorder="1" applyAlignment="1">
      <alignment horizontal="right" vertical="center"/>
      <protection/>
    </xf>
    <xf numFmtId="180" fontId="26" fillId="0" borderId="64" xfId="67" applyNumberFormat="1" applyFont="1" applyFill="1" applyBorder="1" applyAlignment="1">
      <alignment horizontal="right" vertical="center"/>
      <protection/>
    </xf>
    <xf numFmtId="0" fontId="6" fillId="0" borderId="80" xfId="67" applyFont="1" applyFill="1" applyBorder="1" applyAlignment="1">
      <alignment horizontal="distributed" vertical="top"/>
      <protection/>
    </xf>
    <xf numFmtId="0" fontId="6" fillId="0" borderId="17" xfId="67" applyFont="1" applyFill="1" applyBorder="1" applyAlignment="1">
      <alignment vertical="center" shrinkToFit="1"/>
      <protection/>
    </xf>
    <xf numFmtId="0" fontId="26" fillId="0" borderId="0" xfId="67" applyFont="1" applyFill="1" applyAlignment="1">
      <alignment vertical="center" shrinkToFit="1"/>
      <protection/>
    </xf>
    <xf numFmtId="0" fontId="26" fillId="0" borderId="10" xfId="67" applyFont="1" applyFill="1" applyBorder="1" applyAlignment="1">
      <alignment vertical="center" shrinkToFit="1"/>
      <protection/>
    </xf>
    <xf numFmtId="0" fontId="6" fillId="0" borderId="17" xfId="67" applyFont="1" applyFill="1" applyBorder="1" applyAlignment="1">
      <alignment shrinkToFit="1"/>
      <protection/>
    </xf>
    <xf numFmtId="0" fontId="26" fillId="0" borderId="0" xfId="67" applyFont="1" applyFill="1" applyBorder="1" applyAlignment="1">
      <alignment shrinkToFit="1"/>
      <protection/>
    </xf>
    <xf numFmtId="0" fontId="26" fillId="0" borderId="10" xfId="67" applyFont="1" applyFill="1" applyBorder="1" applyAlignment="1">
      <alignment shrinkToFit="1"/>
      <protection/>
    </xf>
    <xf numFmtId="180" fontId="6" fillId="0" borderId="65" xfId="67" applyNumberFormat="1" applyFont="1" applyFill="1" applyBorder="1" applyAlignment="1">
      <alignment horizontal="right" vertical="center"/>
      <protection/>
    </xf>
    <xf numFmtId="180" fontId="26" fillId="0" borderId="65" xfId="67" applyNumberFormat="1" applyFont="1" applyFill="1" applyBorder="1" applyAlignment="1">
      <alignment horizontal="right" vertical="center"/>
      <protection/>
    </xf>
    <xf numFmtId="192" fontId="6" fillId="0" borderId="20" xfId="67" applyNumberFormat="1" applyFont="1" applyFill="1" applyBorder="1" applyAlignment="1">
      <alignment horizontal="right" vertical="center"/>
      <protection/>
    </xf>
    <xf numFmtId="0" fontId="26" fillId="0" borderId="20" xfId="67" applyFont="1" applyFill="1" applyBorder="1" applyAlignment="1">
      <alignment horizontal="right" vertical="center"/>
      <protection/>
    </xf>
    <xf numFmtId="0" fontId="26" fillId="0" borderId="33" xfId="67" applyFont="1" applyFill="1" applyBorder="1" applyAlignment="1">
      <alignment horizontal="right" vertical="center"/>
      <protection/>
    </xf>
    <xf numFmtId="192" fontId="6" fillId="0" borderId="30" xfId="67" applyNumberFormat="1" applyFont="1" applyFill="1" applyBorder="1" applyAlignment="1">
      <alignment horizontal="right" vertical="center"/>
      <protection/>
    </xf>
    <xf numFmtId="0" fontId="26" fillId="0" borderId="39" xfId="67" applyFont="1" applyFill="1" applyBorder="1" applyAlignment="1">
      <alignment horizontal="right" vertical="center"/>
      <protection/>
    </xf>
    <xf numFmtId="177" fontId="6" fillId="0" borderId="65" xfId="67" applyNumberFormat="1" applyFont="1" applyFill="1" applyBorder="1" applyAlignment="1">
      <alignment horizontal="right" vertical="center"/>
      <protection/>
    </xf>
    <xf numFmtId="177" fontId="6" fillId="0" borderId="62" xfId="67" applyNumberFormat="1" applyFont="1" applyFill="1" applyBorder="1" applyAlignment="1">
      <alignment horizontal="right" vertical="center"/>
      <protection/>
    </xf>
    <xf numFmtId="192" fontId="6" fillId="0" borderId="73" xfId="67" applyNumberFormat="1" applyFont="1" applyFill="1" applyBorder="1" applyAlignment="1">
      <alignment horizontal="right" vertical="center"/>
      <protection/>
    </xf>
    <xf numFmtId="0" fontId="26" fillId="0" borderId="74" xfId="67" applyFont="1" applyFill="1" applyBorder="1" applyAlignment="1">
      <alignment horizontal="right" vertical="center"/>
      <protection/>
    </xf>
    <xf numFmtId="0" fontId="26" fillId="0" borderId="85" xfId="67" applyFont="1" applyFill="1" applyBorder="1" applyAlignment="1">
      <alignment horizontal="right" vertical="center"/>
      <protection/>
    </xf>
    <xf numFmtId="0" fontId="6" fillId="0" borderId="0" xfId="67" applyFont="1" applyFill="1" applyAlignment="1">
      <alignment/>
      <protection/>
    </xf>
    <xf numFmtId="0" fontId="26" fillId="0" borderId="0" xfId="67" applyFont="1" applyFill="1" applyAlignment="1">
      <alignment/>
      <protection/>
    </xf>
    <xf numFmtId="0" fontId="6" fillId="0" borderId="40" xfId="67" applyFont="1" applyFill="1" applyBorder="1" applyAlignment="1">
      <alignment horizontal="center" vertical="center"/>
      <protection/>
    </xf>
    <xf numFmtId="0" fontId="6" fillId="0" borderId="20" xfId="67" applyFont="1" applyFill="1" applyBorder="1" applyAlignment="1">
      <alignment horizontal="center" vertical="center"/>
      <protection/>
    </xf>
    <xf numFmtId="0" fontId="26" fillId="0" borderId="20" xfId="67" applyFont="1" applyFill="1" applyBorder="1" applyAlignment="1">
      <alignment vertical="center"/>
      <protection/>
    </xf>
    <xf numFmtId="0" fontId="26" fillId="0" borderId="36" xfId="67" applyFont="1" applyFill="1" applyBorder="1" applyAlignment="1">
      <alignment vertical="center"/>
      <protection/>
    </xf>
    <xf numFmtId="192" fontId="6" fillId="0" borderId="35" xfId="67" applyNumberFormat="1" applyFont="1" applyFill="1" applyBorder="1" applyAlignment="1">
      <alignment horizontal="right" vertical="center"/>
      <protection/>
    </xf>
    <xf numFmtId="0" fontId="26" fillId="0" borderId="36" xfId="67" applyFont="1" applyFill="1" applyBorder="1" applyAlignment="1">
      <alignment horizontal="right" vertical="center"/>
      <protection/>
    </xf>
    <xf numFmtId="0" fontId="26" fillId="0" borderId="16" xfId="67" applyFont="1" applyFill="1" applyBorder="1" applyAlignment="1">
      <alignment horizontal="distributed" vertical="center"/>
      <protection/>
    </xf>
    <xf numFmtId="0" fontId="26" fillId="0" borderId="18" xfId="67" applyFont="1" applyFill="1" applyBorder="1" applyAlignment="1">
      <alignment horizontal="distributed" vertical="center"/>
      <protection/>
    </xf>
    <xf numFmtId="0" fontId="6" fillId="0" borderId="20" xfId="67" applyFont="1" applyFill="1" applyBorder="1" applyAlignment="1">
      <alignment horizontal="right" vertical="center"/>
      <protection/>
    </xf>
    <xf numFmtId="0" fontId="6" fillId="0" borderId="0" xfId="67" applyFont="1" applyFill="1" applyBorder="1" applyAlignment="1">
      <alignment horizontal="right" vertical="center"/>
      <protection/>
    </xf>
    <xf numFmtId="192" fontId="6" fillId="0" borderId="74" xfId="67" applyNumberFormat="1" applyFont="1" applyFill="1" applyBorder="1" applyAlignment="1">
      <alignment horizontal="right" vertical="center"/>
      <protection/>
    </xf>
    <xf numFmtId="0" fontId="26" fillId="0" borderId="72" xfId="67" applyFont="1" applyFill="1" applyBorder="1" applyAlignment="1">
      <alignment horizontal="right" vertical="center"/>
      <protection/>
    </xf>
    <xf numFmtId="0" fontId="6" fillId="0" borderId="44" xfId="67" applyFont="1" applyFill="1" applyBorder="1" applyAlignment="1">
      <alignment horizontal="center" vertical="center"/>
      <protection/>
    </xf>
    <xf numFmtId="0" fontId="6" fillId="0" borderId="74" xfId="67" applyFont="1" applyFill="1" applyBorder="1" applyAlignment="1">
      <alignment horizontal="center" vertical="center"/>
      <protection/>
    </xf>
    <xf numFmtId="0" fontId="6" fillId="0" borderId="85" xfId="67" applyFont="1" applyFill="1" applyBorder="1" applyAlignment="1">
      <alignment horizontal="center" vertical="center"/>
      <protection/>
    </xf>
    <xf numFmtId="0" fontId="6" fillId="0" borderId="80" xfId="67" applyFont="1" applyFill="1" applyBorder="1" applyAlignment="1" quotePrefix="1">
      <alignment horizontal="center" vertical="center" wrapText="1"/>
      <protection/>
    </xf>
    <xf numFmtId="0" fontId="6" fillId="0" borderId="19" xfId="67" applyFont="1" applyFill="1" applyBorder="1" applyAlignment="1" quotePrefix="1">
      <alignment horizontal="center" vertical="center" wrapText="1"/>
      <protection/>
    </xf>
    <xf numFmtId="0" fontId="6" fillId="0" borderId="79" xfId="67" applyFont="1" applyFill="1" applyBorder="1" applyAlignment="1" quotePrefix="1">
      <alignment horizontal="center" vertical="center" wrapText="1"/>
      <protection/>
    </xf>
    <xf numFmtId="0" fontId="6" fillId="0" borderId="17" xfId="67" applyFont="1" applyFill="1" applyBorder="1" applyAlignment="1" quotePrefix="1">
      <alignment horizontal="center" vertical="center" wrapText="1"/>
      <protection/>
    </xf>
    <xf numFmtId="0" fontId="6" fillId="0" borderId="0" xfId="67" applyFont="1" applyFill="1" applyBorder="1" applyAlignment="1" quotePrefix="1">
      <alignment horizontal="center" vertical="center" wrapText="1"/>
      <protection/>
    </xf>
    <xf numFmtId="0" fontId="6" fillId="0" borderId="10" xfId="67" applyFont="1" applyFill="1" applyBorder="1" applyAlignment="1" quotePrefix="1">
      <alignment horizontal="center" vertical="center" wrapText="1"/>
      <protection/>
    </xf>
    <xf numFmtId="0" fontId="6" fillId="0" borderId="80" xfId="67" applyFont="1" applyFill="1" applyBorder="1" applyAlignment="1">
      <alignment horizontal="distributed" vertical="center" wrapText="1"/>
      <protection/>
    </xf>
    <xf numFmtId="0" fontId="6" fillId="0" borderId="19" xfId="67" applyFont="1" applyFill="1" applyBorder="1" applyAlignment="1">
      <alignment horizontal="distributed" vertical="center" wrapText="1"/>
      <protection/>
    </xf>
    <xf numFmtId="0" fontId="6" fillId="0" borderId="79" xfId="67" applyFont="1" applyFill="1" applyBorder="1" applyAlignment="1">
      <alignment horizontal="distributed" vertical="center" wrapText="1"/>
      <protection/>
    </xf>
    <xf numFmtId="0" fontId="6" fillId="0" borderId="17" xfId="67" applyFont="1" applyFill="1" applyBorder="1" applyAlignment="1">
      <alignment horizontal="distributed" vertical="center" wrapText="1"/>
      <protection/>
    </xf>
    <xf numFmtId="0" fontId="6" fillId="0" borderId="0" xfId="67" applyFont="1" applyFill="1" applyBorder="1" applyAlignment="1">
      <alignment horizontal="distributed" vertical="center" wrapText="1"/>
      <protection/>
    </xf>
    <xf numFmtId="0" fontId="6" fillId="0" borderId="10" xfId="67" applyFont="1" applyFill="1" applyBorder="1" applyAlignment="1">
      <alignment horizontal="distributed" vertical="center" wrapText="1"/>
      <protection/>
    </xf>
    <xf numFmtId="0" fontId="26" fillId="0" borderId="80" xfId="67" applyFont="1" applyFill="1" applyBorder="1" applyAlignment="1">
      <alignment horizontal="distributed" vertical="center" wrapText="1"/>
      <protection/>
    </xf>
    <xf numFmtId="0" fontId="26" fillId="0" borderId="19" xfId="67" applyFont="1" applyFill="1" applyBorder="1" applyAlignment="1">
      <alignment horizontal="distributed" vertical="center" wrapText="1"/>
      <protection/>
    </xf>
    <xf numFmtId="0" fontId="26" fillId="0" borderId="79" xfId="67" applyFont="1" applyFill="1" applyBorder="1" applyAlignment="1">
      <alignment horizontal="distributed" vertical="center" wrapText="1"/>
      <protection/>
    </xf>
    <xf numFmtId="0" fontId="26" fillId="0" borderId="17" xfId="67" applyFont="1" applyFill="1" applyBorder="1" applyAlignment="1">
      <alignment horizontal="distributed" vertical="center" wrapText="1"/>
      <protection/>
    </xf>
    <xf numFmtId="0" fontId="26" fillId="0" borderId="0" xfId="67" applyFont="1" applyFill="1" applyBorder="1" applyAlignment="1">
      <alignment horizontal="distributed" vertical="center" wrapText="1"/>
      <protection/>
    </xf>
    <xf numFmtId="0" fontId="26" fillId="0" borderId="10" xfId="67" applyFont="1" applyFill="1" applyBorder="1" applyAlignment="1">
      <alignment horizontal="distributed" vertical="center" wrapText="1"/>
      <protection/>
    </xf>
    <xf numFmtId="0" fontId="29" fillId="0" borderId="80" xfId="67" applyFont="1" applyFill="1" applyBorder="1" applyAlignment="1">
      <alignment horizontal="distributed" vertical="center"/>
      <protection/>
    </xf>
    <xf numFmtId="0" fontId="29" fillId="0" borderId="19" xfId="67" applyFont="1" applyFill="1" applyBorder="1" applyAlignment="1">
      <alignment horizontal="distributed" vertical="center"/>
      <protection/>
    </xf>
    <xf numFmtId="0" fontId="29" fillId="0" borderId="79" xfId="67" applyFont="1" applyFill="1" applyBorder="1" applyAlignment="1">
      <alignment horizontal="distributed" vertical="center"/>
      <protection/>
    </xf>
    <xf numFmtId="0" fontId="29" fillId="0" borderId="0" xfId="67" applyFont="1" applyFill="1" applyBorder="1" applyAlignment="1">
      <alignment horizontal="distributed" vertical="center"/>
      <protection/>
    </xf>
    <xf numFmtId="0" fontId="29" fillId="0" borderId="10" xfId="67" applyFont="1" applyFill="1" applyBorder="1" applyAlignment="1">
      <alignment horizontal="distributed" vertical="center"/>
      <protection/>
    </xf>
    <xf numFmtId="0" fontId="26" fillId="0" borderId="80" xfId="67" applyFont="1" applyFill="1" applyBorder="1" applyAlignment="1">
      <alignment horizontal="distributed" vertical="center"/>
      <protection/>
    </xf>
    <xf numFmtId="0" fontId="6" fillId="0" borderId="80" xfId="67" applyFont="1" applyFill="1" applyBorder="1" applyAlignment="1">
      <alignment horizontal="distributed" vertical="center"/>
      <protection/>
    </xf>
    <xf numFmtId="0" fontId="6" fillId="0" borderId="19" xfId="67" applyFont="1" applyFill="1" applyBorder="1" applyAlignment="1">
      <alignment horizontal="distributed" vertical="center"/>
      <protection/>
    </xf>
    <xf numFmtId="0" fontId="6" fillId="0" borderId="79" xfId="67" applyFont="1" applyFill="1" applyBorder="1" applyAlignment="1">
      <alignment horizontal="distributed" vertical="center"/>
      <protection/>
    </xf>
    <xf numFmtId="0" fontId="6" fillId="0" borderId="17" xfId="67" applyFont="1" applyFill="1" applyBorder="1" applyAlignment="1">
      <alignment horizontal="distributed" vertical="center"/>
      <protection/>
    </xf>
    <xf numFmtId="0" fontId="6" fillId="0" borderId="0" xfId="67" applyFont="1" applyFill="1" applyBorder="1" applyAlignment="1">
      <alignment horizontal="distributed" vertical="center"/>
      <protection/>
    </xf>
    <xf numFmtId="0" fontId="6" fillId="0" borderId="10" xfId="67" applyFont="1" applyFill="1" applyBorder="1" applyAlignment="1">
      <alignment horizontal="distributed" vertical="center"/>
      <protection/>
    </xf>
    <xf numFmtId="0" fontId="34" fillId="0" borderId="80" xfId="67" applyFont="1" applyFill="1" applyBorder="1" applyAlignment="1">
      <alignment horizontal="center" vertical="center" wrapText="1"/>
      <protection/>
    </xf>
    <xf numFmtId="0" fontId="34" fillId="0" borderId="19" xfId="67" applyFont="1" applyFill="1" applyBorder="1" applyAlignment="1">
      <alignment horizontal="center" vertical="center" wrapText="1"/>
      <protection/>
    </xf>
    <xf numFmtId="0" fontId="34" fillId="0" borderId="71" xfId="67" applyFont="1" applyFill="1" applyBorder="1" applyAlignment="1">
      <alignment horizontal="center" vertical="center" wrapText="1"/>
      <protection/>
    </xf>
    <xf numFmtId="0" fontId="34" fillId="0" borderId="17" xfId="67" applyFont="1" applyFill="1" applyBorder="1" applyAlignment="1">
      <alignment horizontal="center" vertical="center" wrapText="1"/>
      <protection/>
    </xf>
    <xf numFmtId="0" fontId="34" fillId="0" borderId="0" xfId="67" applyFont="1" applyFill="1" applyBorder="1" applyAlignment="1">
      <alignment horizontal="center" vertical="center" wrapText="1"/>
      <protection/>
    </xf>
    <xf numFmtId="0" fontId="34" fillId="0" borderId="47" xfId="67" applyFont="1" applyFill="1" applyBorder="1" applyAlignment="1">
      <alignment horizontal="center" vertical="center" wrapText="1"/>
      <protection/>
    </xf>
    <xf numFmtId="177" fontId="6" fillId="0" borderId="64" xfId="67" applyNumberFormat="1" applyFont="1" applyFill="1" applyBorder="1" applyAlignment="1">
      <alignment horizontal="right" vertical="center"/>
      <protection/>
    </xf>
    <xf numFmtId="184" fontId="6" fillId="0" borderId="64" xfId="67" applyNumberFormat="1" applyFont="1" applyFill="1" applyBorder="1" applyAlignment="1">
      <alignment horizontal="center" vertical="center"/>
      <protection/>
    </xf>
    <xf numFmtId="0" fontId="26" fillId="0" borderId="64" xfId="67" applyFont="1" applyFill="1" applyBorder="1" applyAlignment="1">
      <alignment horizontal="center" vertical="center"/>
      <protection/>
    </xf>
    <xf numFmtId="0" fontId="26" fillId="0" borderId="84" xfId="67" applyFont="1" applyFill="1" applyBorder="1" applyAlignment="1">
      <alignment horizontal="center" vertical="center"/>
      <protection/>
    </xf>
    <xf numFmtId="184" fontId="6" fillId="0" borderId="62" xfId="67" applyNumberFormat="1" applyFont="1" applyFill="1" applyBorder="1" applyAlignment="1">
      <alignment horizontal="center" vertical="center"/>
      <protection/>
    </xf>
    <xf numFmtId="0" fontId="26" fillId="0" borderId="62" xfId="67" applyFont="1" applyFill="1" applyBorder="1" applyAlignment="1">
      <alignment horizontal="center" vertical="center"/>
      <protection/>
    </xf>
    <xf numFmtId="0" fontId="26" fillId="0" borderId="81" xfId="67" applyFont="1" applyFill="1" applyBorder="1" applyAlignment="1">
      <alignment horizontal="center" vertical="center"/>
      <protection/>
    </xf>
    <xf numFmtId="184" fontId="6" fillId="0" borderId="62" xfId="67" applyNumberFormat="1" applyFont="1" applyFill="1" applyBorder="1" applyAlignment="1">
      <alignment vertical="center"/>
      <protection/>
    </xf>
    <xf numFmtId="0" fontId="26" fillId="0" borderId="81" xfId="67" applyFont="1" applyFill="1" applyBorder="1" applyAlignment="1">
      <alignment vertical="center"/>
      <protection/>
    </xf>
    <xf numFmtId="0" fontId="26" fillId="0" borderId="65" xfId="67" applyFont="1" applyFill="1" applyBorder="1" applyAlignment="1">
      <alignment horizontal="center" vertical="center"/>
      <protection/>
    </xf>
    <xf numFmtId="184" fontId="6" fillId="0" borderId="65" xfId="67" applyNumberFormat="1" applyFont="1" applyFill="1" applyBorder="1" applyAlignment="1">
      <alignment vertical="center"/>
      <protection/>
    </xf>
    <xf numFmtId="0" fontId="26" fillId="0" borderId="65" xfId="67" applyFont="1" applyFill="1" applyBorder="1" applyAlignment="1">
      <alignment vertical="center"/>
      <protection/>
    </xf>
    <xf numFmtId="0" fontId="26" fillId="0" borderId="82" xfId="67" applyFont="1" applyFill="1" applyBorder="1" applyAlignment="1">
      <alignment vertical="center"/>
      <protection/>
    </xf>
    <xf numFmtId="184" fontId="6" fillId="0" borderId="65" xfId="67" applyNumberFormat="1" applyFont="1" applyFill="1" applyBorder="1" applyAlignment="1">
      <alignment horizontal="center" vertical="center"/>
      <protection/>
    </xf>
    <xf numFmtId="0" fontId="26" fillId="0" borderId="0" xfId="67" applyFont="1" applyFill="1" applyAlignment="1">
      <alignment vertical="center"/>
      <protection/>
    </xf>
    <xf numFmtId="0" fontId="0" fillId="0" borderId="0" xfId="0" applyAlignment="1">
      <alignment vertical="center"/>
    </xf>
    <xf numFmtId="0" fontId="6" fillId="0" borderId="99" xfId="67" applyFont="1" applyFill="1" applyBorder="1" applyAlignment="1">
      <alignment horizontal="right" vertical="top"/>
      <protection/>
    </xf>
    <xf numFmtId="0" fontId="6" fillId="0" borderId="16" xfId="67" applyFont="1" applyFill="1" applyBorder="1" applyAlignment="1">
      <alignment horizontal="right" vertical="top"/>
      <protection/>
    </xf>
    <xf numFmtId="0" fontId="6" fillId="0" borderId="18" xfId="67" applyFont="1" applyFill="1" applyBorder="1" applyAlignment="1">
      <alignment horizontal="right" vertical="top"/>
      <protection/>
    </xf>
    <xf numFmtId="184" fontId="6" fillId="0" borderId="35" xfId="67" applyNumberFormat="1" applyFont="1" applyFill="1" applyBorder="1" applyAlignment="1">
      <alignment horizontal="right" vertical="center"/>
      <protection/>
    </xf>
    <xf numFmtId="184" fontId="26" fillId="0" borderId="20" xfId="67" applyNumberFormat="1" applyFont="1" applyFill="1" applyBorder="1" applyAlignment="1">
      <alignment horizontal="right" vertical="center"/>
      <protection/>
    </xf>
    <xf numFmtId="0" fontId="26" fillId="0" borderId="0" xfId="67" applyFont="1" applyFill="1" applyAlignment="1">
      <alignment horizontal="left" indent="1"/>
      <protection/>
    </xf>
    <xf numFmtId="0" fontId="6" fillId="0" borderId="36" xfId="67" applyFont="1" applyFill="1" applyBorder="1" applyAlignment="1">
      <alignment horizontal="center" vertical="center"/>
      <protection/>
    </xf>
    <xf numFmtId="177" fontId="6" fillId="0" borderId="65" xfId="63" applyNumberFormat="1" applyFont="1" applyBorder="1" applyAlignment="1">
      <alignment horizontal="right" vertical="center"/>
      <protection/>
    </xf>
    <xf numFmtId="0" fontId="6" fillId="0" borderId="17" xfId="63" applyFont="1" applyBorder="1" applyAlignment="1">
      <alignment horizontal="center" vertical="top"/>
      <protection/>
    </xf>
    <xf numFmtId="0" fontId="0" fillId="0" borderId="10" xfId="0" applyBorder="1" applyAlignment="1">
      <alignment horizontal="center" vertical="top"/>
    </xf>
    <xf numFmtId="0" fontId="6" fillId="0" borderId="17" xfId="63" applyFont="1" applyBorder="1" applyAlignment="1">
      <alignment horizontal="center" vertical="center"/>
      <protection/>
    </xf>
    <xf numFmtId="0" fontId="26" fillId="0" borderId="10" xfId="63" applyFont="1" applyBorder="1" applyAlignment="1">
      <alignment horizontal="center" vertical="center"/>
      <protection/>
    </xf>
    <xf numFmtId="194" fontId="6" fillId="0" borderId="62" xfId="63" applyNumberFormat="1" applyFont="1" applyBorder="1" applyAlignment="1">
      <alignment horizontal="right" vertical="center"/>
      <protection/>
    </xf>
    <xf numFmtId="177" fontId="6" fillId="0" borderId="62" xfId="63" applyNumberFormat="1" applyFont="1" applyBorder="1" applyAlignment="1">
      <alignment horizontal="right" vertical="center"/>
      <protection/>
    </xf>
    <xf numFmtId="181" fontId="6" fillId="0" borderId="114" xfId="63" applyNumberFormat="1" applyFont="1" applyBorder="1" applyAlignment="1">
      <alignment horizontal="right" vertical="center"/>
      <protection/>
    </xf>
    <xf numFmtId="0" fontId="26" fillId="0" borderId="114" xfId="63" applyFont="1" applyBorder="1" applyAlignment="1">
      <alignment horizontal="right" vertical="center"/>
      <protection/>
    </xf>
    <xf numFmtId="176" fontId="6" fillId="0" borderId="114" xfId="63" applyNumberFormat="1" applyFont="1" applyBorder="1" applyAlignment="1">
      <alignment horizontal="right" vertical="center"/>
      <protection/>
    </xf>
    <xf numFmtId="181" fontId="6" fillId="0" borderId="37" xfId="63" applyNumberFormat="1" applyFont="1" applyBorder="1" applyAlignment="1">
      <alignment horizontal="right" vertical="center"/>
      <protection/>
    </xf>
    <xf numFmtId="181" fontId="6" fillId="0" borderId="39" xfId="63" applyNumberFormat="1" applyFont="1" applyBorder="1" applyAlignment="1">
      <alignment horizontal="right" vertical="center"/>
      <protection/>
    </xf>
    <xf numFmtId="38" fontId="6" fillId="0" borderId="37" xfId="49" applyFont="1" applyFill="1" applyBorder="1" applyAlignment="1">
      <alignment horizontal="right" vertical="center" indent="1"/>
    </xf>
    <xf numFmtId="38" fontId="6" fillId="0" borderId="35" xfId="49" applyFont="1" applyFill="1" applyBorder="1" applyAlignment="1">
      <alignment horizontal="right" vertical="center" indent="1"/>
    </xf>
    <xf numFmtId="0" fontId="26" fillId="0" borderId="20" xfId="63" applyFont="1" applyFill="1" applyBorder="1" applyAlignment="1">
      <alignment horizontal="right" vertical="center" indent="1"/>
      <protection/>
    </xf>
    <xf numFmtId="0" fontId="0" fillId="0" borderId="20" xfId="0" applyBorder="1" applyAlignment="1">
      <alignment horizontal="right" vertical="center" indent="1"/>
    </xf>
    <xf numFmtId="0" fontId="0" fillId="0" borderId="47" xfId="0" applyBorder="1" applyAlignment="1">
      <alignment horizontal="center" vertical="top"/>
    </xf>
    <xf numFmtId="38" fontId="6" fillId="0" borderId="63" xfId="49" applyFont="1" applyFill="1" applyBorder="1" applyAlignment="1">
      <alignment horizontal="right" vertical="center" indent="1"/>
    </xf>
    <xf numFmtId="0" fontId="0" fillId="0" borderId="60" xfId="0" applyBorder="1" applyAlignment="1">
      <alignment horizontal="right" vertical="center" indent="1"/>
    </xf>
    <xf numFmtId="49" fontId="6" fillId="0" borderId="63" xfId="63" applyNumberFormat="1" applyFont="1" applyFill="1" applyBorder="1" applyAlignment="1">
      <alignment horizontal="center" vertical="center"/>
      <protection/>
    </xf>
    <xf numFmtId="49" fontId="6" fillId="0" borderId="83" xfId="63" applyNumberFormat="1" applyFont="1" applyFill="1" applyBorder="1" applyAlignment="1">
      <alignment horizontal="center" vertical="center"/>
      <protection/>
    </xf>
    <xf numFmtId="181" fontId="6" fillId="0" borderId="35" xfId="63" applyNumberFormat="1" applyFont="1" applyBorder="1" applyAlignment="1">
      <alignment horizontal="right" vertical="center"/>
      <protection/>
    </xf>
    <xf numFmtId="181" fontId="6" fillId="0" borderId="33" xfId="63" applyNumberFormat="1" applyFont="1" applyBorder="1" applyAlignment="1">
      <alignment horizontal="right" vertical="center"/>
      <protection/>
    </xf>
    <xf numFmtId="0" fontId="6" fillId="0" borderId="115" xfId="63" applyFont="1" applyBorder="1" applyAlignment="1">
      <alignment horizontal="center"/>
      <protection/>
    </xf>
    <xf numFmtId="0" fontId="6" fillId="0" borderId="115" xfId="63" applyFont="1" applyBorder="1" applyAlignment="1">
      <alignment horizontal="distributed"/>
      <protection/>
    </xf>
    <xf numFmtId="0" fontId="6" fillId="0" borderId="47" xfId="63" applyFont="1" applyBorder="1" applyAlignment="1">
      <alignment horizontal="center" vertical="center"/>
      <protection/>
    </xf>
    <xf numFmtId="0" fontId="26" fillId="0" borderId="0" xfId="63" applyFont="1" applyBorder="1" applyAlignment="1">
      <alignment horizontal="left" indent="1"/>
      <protection/>
    </xf>
    <xf numFmtId="190" fontId="26" fillId="0" borderId="0" xfId="63" applyNumberFormat="1" applyFont="1" applyBorder="1" applyAlignment="1">
      <alignment horizontal="center" vertical="center"/>
      <protection/>
    </xf>
    <xf numFmtId="0" fontId="6" fillId="0" borderId="35" xfId="63" applyNumberFormat="1" applyFont="1" applyFill="1" applyBorder="1" applyAlignment="1">
      <alignment horizontal="center" vertical="center"/>
      <protection/>
    </xf>
    <xf numFmtId="0" fontId="6" fillId="0" borderId="36" xfId="63" applyNumberFormat="1" applyFont="1" applyFill="1" applyBorder="1" applyAlignment="1">
      <alignment horizontal="center" vertical="center"/>
      <protection/>
    </xf>
    <xf numFmtId="184" fontId="6" fillId="0" borderId="35" xfId="63" applyNumberFormat="1" applyFont="1" applyFill="1" applyBorder="1" applyAlignment="1">
      <alignment horizontal="right" vertical="center" indent="1"/>
      <protection/>
    </xf>
    <xf numFmtId="0" fontId="26" fillId="0" borderId="33" xfId="63" applyFont="1" applyFill="1" applyBorder="1" applyAlignment="1">
      <alignment horizontal="right" vertical="center" indent="1"/>
      <protection/>
    </xf>
    <xf numFmtId="184" fontId="6" fillId="0" borderId="37" xfId="63" applyNumberFormat="1" applyFont="1" applyFill="1" applyBorder="1" applyAlignment="1">
      <alignment horizontal="right" vertical="center" indent="1"/>
      <protection/>
    </xf>
    <xf numFmtId="0" fontId="26" fillId="0" borderId="30" xfId="63" applyFont="1" applyFill="1" applyBorder="1" applyAlignment="1">
      <alignment horizontal="right" vertical="center" indent="1"/>
      <protection/>
    </xf>
    <xf numFmtId="0" fontId="26" fillId="0" borderId="39" xfId="63" applyFont="1" applyFill="1" applyBorder="1" applyAlignment="1">
      <alignment horizontal="right" vertical="center" indent="1"/>
      <protection/>
    </xf>
    <xf numFmtId="49" fontId="6" fillId="0" borderId="37" xfId="63" applyNumberFormat="1" applyFont="1" applyFill="1" applyBorder="1" applyAlignment="1">
      <alignment horizontal="center" vertical="center"/>
      <protection/>
    </xf>
    <xf numFmtId="49" fontId="6" fillId="0" borderId="38" xfId="63" applyNumberFormat="1" applyFont="1" applyFill="1" applyBorder="1" applyAlignment="1">
      <alignment horizontal="center" vertical="center"/>
      <protection/>
    </xf>
    <xf numFmtId="184" fontId="6" fillId="0" borderId="63" xfId="63" applyNumberFormat="1" applyFont="1" applyFill="1" applyBorder="1" applyAlignment="1">
      <alignment horizontal="right" vertical="center" indent="1"/>
      <protection/>
    </xf>
    <xf numFmtId="0" fontId="26" fillId="0" borderId="60" xfId="63" applyFont="1" applyFill="1" applyBorder="1" applyAlignment="1">
      <alignment horizontal="right" vertical="center" indent="1"/>
      <protection/>
    </xf>
    <xf numFmtId="0" fontId="26" fillId="0" borderId="66" xfId="63" applyFont="1" applyFill="1" applyBorder="1" applyAlignment="1">
      <alignment horizontal="right" vertical="center" indent="1"/>
      <protection/>
    </xf>
    <xf numFmtId="0" fontId="6" fillId="0" borderId="10" xfId="63" applyFont="1" applyBorder="1" applyAlignment="1">
      <alignment horizontal="center" vertical="top"/>
      <protection/>
    </xf>
    <xf numFmtId="177" fontId="6" fillId="0" borderId="114" xfId="63" applyNumberFormat="1" applyFont="1" applyBorder="1" applyAlignment="1">
      <alignment horizontal="right" vertical="center"/>
      <protection/>
    </xf>
    <xf numFmtId="0" fontId="6" fillId="0" borderId="17" xfId="63" applyFont="1" applyBorder="1" applyAlignment="1">
      <alignment horizontal="distributed" vertical="top"/>
      <protection/>
    </xf>
    <xf numFmtId="0" fontId="6" fillId="0" borderId="10" xfId="63" applyFont="1" applyBorder="1" applyAlignment="1">
      <alignment horizontal="distributed" vertical="top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112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194" fontId="6" fillId="0" borderId="114" xfId="63" applyNumberFormat="1" applyFont="1" applyBorder="1" applyAlignment="1">
      <alignment horizontal="right" vertical="center"/>
      <protection/>
    </xf>
    <xf numFmtId="181" fontId="6" fillId="0" borderId="0" xfId="63" applyNumberFormat="1" applyFont="1" applyBorder="1" applyAlignment="1">
      <alignment horizontal="right" vertical="center"/>
      <protection/>
    </xf>
    <xf numFmtId="0" fontId="26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/>
      <protection/>
    </xf>
    <xf numFmtId="193" fontId="26" fillId="0" borderId="0" xfId="63" applyNumberFormat="1" applyFont="1" applyBorder="1" applyAlignment="1">
      <alignment horizontal="right"/>
      <protection/>
    </xf>
    <xf numFmtId="3" fontId="6" fillId="0" borderId="30" xfId="63" applyNumberFormat="1" applyFont="1" applyBorder="1" applyAlignment="1">
      <alignment horizontal="right" vertical="center"/>
      <protection/>
    </xf>
    <xf numFmtId="3" fontId="6" fillId="0" borderId="62" xfId="63" applyNumberFormat="1" applyFont="1" applyBorder="1" applyAlignment="1">
      <alignment horizontal="right" vertical="center"/>
      <protection/>
    </xf>
    <xf numFmtId="181" fontId="6" fillId="0" borderId="62" xfId="63" applyNumberFormat="1" applyFont="1" applyBorder="1" applyAlignment="1">
      <alignment horizontal="right" vertical="center"/>
      <protection/>
    </xf>
    <xf numFmtId="0" fontId="26" fillId="0" borderId="62" xfId="63" applyFont="1" applyBorder="1" applyAlignment="1">
      <alignment horizontal="right" vertical="center"/>
      <protection/>
    </xf>
    <xf numFmtId="176" fontId="6" fillId="0" borderId="62" xfId="63" applyNumberFormat="1" applyFont="1" applyBorder="1" applyAlignment="1">
      <alignment horizontal="right" vertical="center"/>
      <protection/>
    </xf>
    <xf numFmtId="0" fontId="6" fillId="0" borderId="16" xfId="63" applyFont="1" applyFill="1" applyBorder="1" applyAlignment="1">
      <alignment horizontal="left" indent="1"/>
      <protection/>
    </xf>
    <xf numFmtId="190" fontId="6" fillId="0" borderId="30" xfId="63" applyNumberFormat="1" applyFont="1" applyFill="1" applyBorder="1" applyAlignment="1">
      <alignment horizontal="center" vertical="center"/>
      <protection/>
    </xf>
    <xf numFmtId="0" fontId="26" fillId="0" borderId="38" xfId="63" applyFont="1" applyFill="1" applyBorder="1" applyAlignment="1">
      <alignment vertical="center"/>
      <protection/>
    </xf>
    <xf numFmtId="191" fontId="6" fillId="0" borderId="20" xfId="63" applyNumberFormat="1" applyFont="1" applyFill="1" applyBorder="1" applyAlignment="1">
      <alignment horizontal="right" vertical="center"/>
      <protection/>
    </xf>
    <xf numFmtId="191" fontId="6" fillId="0" borderId="33" xfId="63" applyNumberFormat="1" applyFont="1" applyFill="1" applyBorder="1" applyAlignment="1">
      <alignment horizontal="right" vertical="center"/>
      <protection/>
    </xf>
    <xf numFmtId="0" fontId="26" fillId="0" borderId="0" xfId="63" applyFont="1" applyBorder="1" applyAlignment="1">
      <alignment horizontal="right" vertical="center"/>
      <protection/>
    </xf>
    <xf numFmtId="0" fontId="6" fillId="0" borderId="41" xfId="63" applyFont="1" applyBorder="1" applyAlignment="1">
      <alignment horizontal="center" vertical="center"/>
      <protection/>
    </xf>
    <xf numFmtId="0" fontId="6" fillId="0" borderId="99" xfId="63" applyFont="1" applyBorder="1" applyAlignment="1">
      <alignment horizontal="right"/>
      <protection/>
    </xf>
    <xf numFmtId="0" fontId="6" fillId="0" borderId="18" xfId="63" applyFont="1" applyBorder="1" applyAlignment="1">
      <alignment horizontal="right"/>
      <protection/>
    </xf>
    <xf numFmtId="0" fontId="6" fillId="0" borderId="40" xfId="63" applyFont="1" applyFill="1" applyBorder="1" applyAlignment="1">
      <alignment horizontal="center" vertical="center"/>
      <protection/>
    </xf>
    <xf numFmtId="0" fontId="6" fillId="0" borderId="36" xfId="63" applyFont="1" applyFill="1" applyBorder="1" applyAlignment="1">
      <alignment horizontal="center" vertical="center"/>
      <protection/>
    </xf>
    <xf numFmtId="191" fontId="6" fillId="0" borderId="35" xfId="63" applyNumberFormat="1" applyFont="1" applyFill="1" applyBorder="1" applyAlignment="1">
      <alignment horizontal="right" vertical="center"/>
      <protection/>
    </xf>
    <xf numFmtId="191" fontId="6" fillId="0" borderId="65" xfId="63" applyNumberFormat="1" applyFont="1" applyFill="1" applyBorder="1" applyAlignment="1">
      <alignment horizontal="right" vertical="center"/>
      <protection/>
    </xf>
    <xf numFmtId="0" fontId="6" fillId="0" borderId="17" xfId="63" applyFont="1" applyFill="1" applyBorder="1" applyAlignment="1">
      <alignment horizontal="distributed" vertical="center"/>
      <protection/>
    </xf>
    <xf numFmtId="0" fontId="26" fillId="0" borderId="0" xfId="63" applyFont="1" applyFill="1" applyBorder="1" applyAlignment="1">
      <alignment horizontal="distributed" vertical="center"/>
      <protection/>
    </xf>
    <xf numFmtId="0" fontId="6" fillId="0" borderId="0" xfId="63" applyFont="1" applyFill="1" applyAlignment="1">
      <alignment horizontal="left" indent="1"/>
      <protection/>
    </xf>
    <xf numFmtId="0" fontId="6" fillId="0" borderId="41" xfId="63" applyFont="1" applyFill="1" applyBorder="1" applyAlignment="1">
      <alignment horizontal="left" vertical="center"/>
      <protection/>
    </xf>
    <xf numFmtId="0" fontId="6" fillId="0" borderId="10" xfId="63" applyFont="1" applyFill="1" applyBorder="1" applyAlignment="1">
      <alignment horizontal="left" vertical="center"/>
      <protection/>
    </xf>
    <xf numFmtId="191" fontId="6" fillId="0" borderId="62" xfId="63" applyNumberFormat="1" applyFont="1" applyFill="1" applyBorder="1" applyAlignment="1">
      <alignment horizontal="right" vertical="center"/>
      <protection/>
    </xf>
    <xf numFmtId="191" fontId="6" fillId="0" borderId="30" xfId="63" applyNumberFormat="1" applyFont="1" applyFill="1" applyBorder="1" applyAlignment="1">
      <alignment horizontal="right" vertical="center"/>
      <protection/>
    </xf>
    <xf numFmtId="191" fontId="6" fillId="0" borderId="39" xfId="63" applyNumberFormat="1" applyFont="1" applyFill="1" applyBorder="1" applyAlignment="1">
      <alignment horizontal="right" vertical="center"/>
      <protection/>
    </xf>
    <xf numFmtId="0" fontId="26" fillId="0" borderId="65" xfId="63" applyFont="1" applyFill="1" applyBorder="1" applyAlignment="1">
      <alignment horizontal="right" vertical="center"/>
      <protection/>
    </xf>
    <xf numFmtId="191" fontId="6" fillId="0" borderId="75" xfId="63" applyNumberFormat="1" applyFont="1" applyFill="1" applyBorder="1" applyAlignment="1">
      <alignment horizontal="right" vertical="center"/>
      <protection/>
    </xf>
    <xf numFmtId="191" fontId="6" fillId="0" borderId="74" xfId="63" applyNumberFormat="1" applyFont="1" applyFill="1" applyBorder="1" applyAlignment="1">
      <alignment horizontal="right" vertical="center"/>
      <protection/>
    </xf>
    <xf numFmtId="191" fontId="6" fillId="0" borderId="72" xfId="63" applyNumberFormat="1" applyFont="1" applyFill="1" applyBorder="1" applyAlignment="1">
      <alignment horizontal="right" vertical="center"/>
      <protection/>
    </xf>
    <xf numFmtId="0" fontId="26" fillId="0" borderId="75" xfId="63" applyFont="1" applyFill="1" applyBorder="1" applyAlignment="1">
      <alignment horizontal="right" vertical="center"/>
      <protection/>
    </xf>
    <xf numFmtId="0" fontId="6" fillId="0" borderId="0" xfId="63" applyFont="1" applyBorder="1" applyAlignment="1">
      <alignment horizontal="distributed" vertical="center"/>
      <protection/>
    </xf>
    <xf numFmtId="0" fontId="6" fillId="0" borderId="80" xfId="63" applyFont="1" applyFill="1" applyBorder="1" applyAlignment="1">
      <alignment horizontal="distributed" vertical="center"/>
      <protection/>
    </xf>
    <xf numFmtId="0" fontId="26" fillId="0" borderId="79" xfId="63" applyFont="1" applyFill="1" applyBorder="1" applyAlignment="1">
      <alignment horizontal="distributed" vertical="center"/>
      <protection/>
    </xf>
    <xf numFmtId="0" fontId="6" fillId="0" borderId="79" xfId="63" applyFont="1" applyFill="1" applyBorder="1" applyAlignment="1">
      <alignment horizontal="distributed" vertical="center"/>
      <protection/>
    </xf>
    <xf numFmtId="0" fontId="26" fillId="0" borderId="19" xfId="63" applyFont="1" applyFill="1" applyBorder="1" applyAlignment="1">
      <alignment horizontal="distributed" vertical="center"/>
      <protection/>
    </xf>
    <xf numFmtId="0" fontId="6" fillId="0" borderId="112" xfId="63" applyFont="1" applyFill="1" applyBorder="1" applyAlignment="1">
      <alignment horizontal="distributed" vertical="center"/>
      <protection/>
    </xf>
    <xf numFmtId="0" fontId="6" fillId="0" borderId="116" xfId="63" applyFont="1" applyFill="1" applyBorder="1" applyAlignment="1">
      <alignment horizontal="distributed" vertical="center"/>
      <protection/>
    </xf>
    <xf numFmtId="0" fontId="6" fillId="0" borderId="10" xfId="63" applyFont="1" applyBorder="1" applyAlignment="1">
      <alignment horizontal="distributed" vertical="center"/>
      <protection/>
    </xf>
    <xf numFmtId="0" fontId="6" fillId="0" borderId="112" xfId="63" applyFont="1" applyBorder="1" applyAlignment="1">
      <alignment horizontal="distributed" vertical="center"/>
      <protection/>
    </xf>
    <xf numFmtId="0" fontId="6" fillId="0" borderId="17" xfId="63" applyFont="1" applyBorder="1" applyAlignment="1">
      <alignment horizontal="distributed" vertical="center"/>
      <protection/>
    </xf>
    <xf numFmtId="0" fontId="6" fillId="0" borderId="16" xfId="63" applyFont="1" applyBorder="1" applyAlignment="1">
      <alignment horizontal="left" indent="1"/>
      <protection/>
    </xf>
    <xf numFmtId="3" fontId="6" fillId="0" borderId="35" xfId="63" applyNumberFormat="1" applyFont="1" applyBorder="1" applyAlignment="1">
      <alignment horizontal="right" vertical="center"/>
      <protection/>
    </xf>
    <xf numFmtId="3" fontId="6" fillId="0" borderId="20" xfId="63" applyNumberFormat="1" applyFont="1" applyBorder="1" applyAlignment="1">
      <alignment horizontal="right" vertical="center"/>
      <protection/>
    </xf>
    <xf numFmtId="3" fontId="6" fillId="0" borderId="65" xfId="63" applyNumberFormat="1" applyFont="1" applyBorder="1" applyAlignment="1">
      <alignment horizontal="right" vertical="center"/>
      <protection/>
    </xf>
    <xf numFmtId="181" fontId="6" fillId="0" borderId="65" xfId="63" applyNumberFormat="1" applyFont="1" applyBorder="1" applyAlignment="1">
      <alignment horizontal="right" vertical="center"/>
      <protection/>
    </xf>
    <xf numFmtId="0" fontId="26" fillId="0" borderId="65" xfId="63" applyFont="1" applyBorder="1" applyAlignment="1">
      <alignment horizontal="right" vertical="center"/>
      <protection/>
    </xf>
    <xf numFmtId="176" fontId="6" fillId="0" borderId="65" xfId="63" applyNumberFormat="1" applyFont="1" applyBorder="1" applyAlignment="1">
      <alignment horizontal="right" vertical="center"/>
      <protection/>
    </xf>
    <xf numFmtId="194" fontId="6" fillId="0" borderId="65" xfId="63" applyNumberFormat="1" applyFont="1" applyBorder="1" applyAlignment="1">
      <alignment horizontal="right" vertical="center"/>
      <protection/>
    </xf>
    <xf numFmtId="0" fontId="6" fillId="0" borderId="28" xfId="63" applyFont="1" applyBorder="1" applyAlignment="1">
      <alignment horizontal="center" vertical="center"/>
      <protection/>
    </xf>
    <xf numFmtId="0" fontId="6" fillId="0" borderId="38" xfId="63" applyFont="1" applyBorder="1" applyAlignment="1">
      <alignment horizontal="center" vertical="center"/>
      <protection/>
    </xf>
    <xf numFmtId="0" fontId="26" fillId="0" borderId="0" xfId="63" applyFont="1" applyAlignment="1">
      <alignment horizontal="left" indent="1"/>
      <protection/>
    </xf>
    <xf numFmtId="0" fontId="6" fillId="0" borderId="0" xfId="63" applyFont="1" applyAlignment="1">
      <alignment horizontal="left" indent="1"/>
      <protection/>
    </xf>
    <xf numFmtId="0" fontId="26" fillId="0" borderId="0" xfId="63" applyFont="1" applyBorder="1" applyAlignment="1">
      <alignment horizontal="distributed" vertical="top"/>
      <protection/>
    </xf>
    <xf numFmtId="0" fontId="26" fillId="0" borderId="0" xfId="63" applyFont="1" applyBorder="1" applyAlignment="1">
      <alignment horizontal="distributed"/>
      <protection/>
    </xf>
    <xf numFmtId="0" fontId="26" fillId="0" borderId="0" xfId="63" applyFont="1" applyBorder="1" applyAlignment="1">
      <alignment horizontal="left" vertical="center"/>
      <protection/>
    </xf>
    <xf numFmtId="0" fontId="6" fillId="0" borderId="112" xfId="63" applyFont="1" applyBorder="1" applyAlignment="1">
      <alignment horizontal="center" vertical="top"/>
      <protection/>
    </xf>
    <xf numFmtId="0" fontId="6" fillId="0" borderId="17" xfId="63" applyFont="1" applyFill="1" applyBorder="1" applyAlignment="1">
      <alignment horizontal="distributed" vertical="top"/>
      <protection/>
    </xf>
    <xf numFmtId="0" fontId="26" fillId="0" borderId="10" xfId="63" applyFont="1" applyFill="1" applyBorder="1" applyAlignment="1">
      <alignment horizontal="distributed" vertical="top"/>
      <protection/>
    </xf>
    <xf numFmtId="0" fontId="26" fillId="0" borderId="0" xfId="63" applyFont="1" applyFill="1" applyBorder="1" applyAlignment="1">
      <alignment horizontal="distributed" vertical="top"/>
      <protection/>
    </xf>
    <xf numFmtId="0" fontId="6" fillId="0" borderId="15" xfId="63" applyFont="1" applyFill="1" applyBorder="1" applyAlignment="1" quotePrefix="1">
      <alignment horizontal="distributed"/>
      <protection/>
    </xf>
    <xf numFmtId="0" fontId="26" fillId="0" borderId="18" xfId="63" applyFont="1" applyFill="1" applyBorder="1" applyAlignment="1">
      <alignment horizontal="distributed"/>
      <protection/>
    </xf>
    <xf numFmtId="0" fontId="6" fillId="0" borderId="17" xfId="63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6" fillId="0" borderId="47" xfId="63" applyFont="1" applyFill="1" applyBorder="1" applyAlignment="1">
      <alignment horizontal="center" vertical="center" shrinkToFit="1"/>
      <protection/>
    </xf>
    <xf numFmtId="0" fontId="26" fillId="0" borderId="0" xfId="63" applyFont="1" applyBorder="1" applyAlignment="1">
      <alignment horizontal="distributed" vertical="center"/>
      <protection/>
    </xf>
    <xf numFmtId="0" fontId="6" fillId="0" borderId="99" xfId="63" applyFont="1" applyFill="1" applyBorder="1" applyAlignment="1">
      <alignment horizontal="right" vertical="center"/>
      <protection/>
    </xf>
    <xf numFmtId="0" fontId="6" fillId="0" borderId="18" xfId="63" applyFont="1" applyFill="1" applyBorder="1" applyAlignment="1">
      <alignment horizontal="right" vertical="center"/>
      <protection/>
    </xf>
    <xf numFmtId="0" fontId="6" fillId="0" borderId="70" xfId="63" applyFont="1" applyFill="1" applyBorder="1" applyAlignment="1">
      <alignment horizontal="center" vertical="center"/>
      <protection/>
    </xf>
    <xf numFmtId="0" fontId="26" fillId="0" borderId="11" xfId="63" applyFont="1" applyFill="1" applyBorder="1" applyAlignment="1">
      <alignment horizontal="center" vertical="center"/>
      <protection/>
    </xf>
    <xf numFmtId="0" fontId="26" fillId="0" borderId="29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shrinkToFit="1"/>
      <protection/>
    </xf>
    <xf numFmtId="0" fontId="6" fillId="0" borderId="15" xfId="63" applyFont="1" applyFill="1" applyBorder="1" applyAlignment="1">
      <alignment horizontal="distributed" vertical="center"/>
      <protection/>
    </xf>
    <xf numFmtId="0" fontId="26" fillId="0" borderId="18" xfId="63" applyFont="1" applyFill="1" applyBorder="1" applyAlignment="1">
      <alignment horizontal="distributed" vertical="center"/>
      <protection/>
    </xf>
    <xf numFmtId="0" fontId="26" fillId="0" borderId="17" xfId="63" applyFont="1" applyFill="1" applyBorder="1" applyAlignment="1">
      <alignment horizontal="distributed" vertical="center"/>
      <protection/>
    </xf>
    <xf numFmtId="0" fontId="26" fillId="0" borderId="10" xfId="63" applyFont="1" applyFill="1" applyBorder="1" applyAlignment="1">
      <alignment horizontal="distributed" vertical="center"/>
      <protection/>
    </xf>
    <xf numFmtId="0" fontId="6" fillId="0" borderId="15" xfId="63" applyNumberFormat="1" applyFont="1" applyFill="1" applyBorder="1" applyAlignment="1">
      <alignment horizontal="center" vertical="center"/>
      <protection/>
    </xf>
    <xf numFmtId="0" fontId="26" fillId="0" borderId="16" xfId="63" applyNumberFormat="1" applyFont="1" applyFill="1" applyBorder="1" applyAlignment="1">
      <alignment horizontal="center" vertical="center"/>
      <protection/>
    </xf>
    <xf numFmtId="0" fontId="26" fillId="0" borderId="18" xfId="63" applyNumberFormat="1" applyFont="1" applyFill="1" applyBorder="1" applyAlignment="1">
      <alignment horizontal="center" vertical="center"/>
      <protection/>
    </xf>
    <xf numFmtId="0" fontId="26" fillId="0" borderId="17" xfId="63" applyNumberFormat="1" applyFont="1" applyFill="1" applyBorder="1" applyAlignment="1">
      <alignment horizontal="center" vertical="center"/>
      <protection/>
    </xf>
    <xf numFmtId="0" fontId="26" fillId="0" borderId="0" xfId="63" applyNumberFormat="1" applyFont="1" applyFill="1" applyBorder="1" applyAlignment="1">
      <alignment horizontal="center" vertical="center"/>
      <protection/>
    </xf>
    <xf numFmtId="0" fontId="26" fillId="0" borderId="10" xfId="63" applyNumberFormat="1" applyFont="1" applyFill="1" applyBorder="1" applyAlignment="1">
      <alignment horizontal="center" vertical="center"/>
      <protection/>
    </xf>
    <xf numFmtId="0" fontId="28" fillId="0" borderId="0" xfId="63" applyFont="1" applyBorder="1" applyAlignment="1">
      <alignment horizontal="center" vertical="center"/>
      <protection/>
    </xf>
    <xf numFmtId="0" fontId="26" fillId="0" borderId="0" xfId="63" applyFont="1" applyBorder="1" applyAlignment="1">
      <alignment horizontal="right" vertical="top"/>
      <protection/>
    </xf>
    <xf numFmtId="191" fontId="6" fillId="0" borderId="0" xfId="63" applyNumberFormat="1" applyFont="1" applyBorder="1" applyAlignment="1">
      <alignment horizontal="right" vertical="center"/>
      <protection/>
    </xf>
    <xf numFmtId="0" fontId="27" fillId="0" borderId="0" xfId="63" applyFont="1" applyFill="1" applyAlignment="1">
      <alignment horizontal="center" vertical="center"/>
      <protection/>
    </xf>
    <xf numFmtId="0" fontId="25" fillId="0" borderId="0" xfId="63" applyFont="1" applyFill="1" applyAlignment="1">
      <alignment horizontal="center" vertical="center"/>
      <protection/>
    </xf>
    <xf numFmtId="0" fontId="6" fillId="0" borderId="20" xfId="63" applyFont="1" applyFill="1" applyBorder="1" applyAlignment="1">
      <alignment horizontal="right" vertical="top"/>
      <protection/>
    </xf>
    <xf numFmtId="0" fontId="26" fillId="0" borderId="16" xfId="63" applyFont="1" applyFill="1" applyBorder="1" applyAlignment="1">
      <alignment horizontal="distributed" vertical="center"/>
      <protection/>
    </xf>
    <xf numFmtId="0" fontId="6" fillId="0" borderId="11" xfId="63" applyFont="1" applyFill="1" applyBorder="1" applyAlignment="1">
      <alignment horizontal="distributed" vertical="center"/>
      <protection/>
    </xf>
    <xf numFmtId="0" fontId="26" fillId="0" borderId="11" xfId="63" applyFont="1" applyFill="1" applyBorder="1" applyAlignment="1">
      <alignment horizontal="distributed" vertical="center"/>
      <protection/>
    </xf>
    <xf numFmtId="0" fontId="26" fillId="0" borderId="109" xfId="63" applyFont="1" applyFill="1" applyBorder="1" applyAlignment="1">
      <alignment horizontal="distributed" vertical="center"/>
      <protection/>
    </xf>
    <xf numFmtId="0" fontId="6" fillId="0" borderId="16" xfId="63" applyFont="1" applyFill="1" applyBorder="1" applyAlignment="1">
      <alignment horizontal="distributed" vertical="center"/>
      <protection/>
    </xf>
    <xf numFmtId="0" fontId="6" fillId="0" borderId="25" xfId="63" applyFont="1" applyFill="1" applyBorder="1" applyAlignment="1">
      <alignment horizontal="distributed" vertical="center"/>
      <protection/>
    </xf>
    <xf numFmtId="0" fontId="26" fillId="0" borderId="62" xfId="63" applyFont="1" applyFill="1" applyBorder="1" applyAlignment="1">
      <alignment horizontal="right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0" fontId="6" fillId="0" borderId="85" xfId="63" applyFont="1" applyFill="1" applyBorder="1" applyAlignment="1">
      <alignment horizontal="center" vertical="center"/>
      <protection/>
    </xf>
    <xf numFmtId="191" fontId="6" fillId="0" borderId="73" xfId="63" applyNumberFormat="1" applyFont="1" applyFill="1" applyBorder="1" applyAlignment="1">
      <alignment horizontal="right" vertical="center"/>
      <protection/>
    </xf>
    <xf numFmtId="0" fontId="6" fillId="0" borderId="28" xfId="63" applyFont="1" applyFill="1" applyBorder="1" applyAlignment="1">
      <alignment horizontal="center" vertical="center"/>
      <protection/>
    </xf>
    <xf numFmtId="0" fontId="6" fillId="0" borderId="38" xfId="63" applyFont="1" applyFill="1" applyBorder="1" applyAlignment="1">
      <alignment horizontal="center" vertical="center"/>
      <protection/>
    </xf>
    <xf numFmtId="191" fontId="6" fillId="0" borderId="37" xfId="63" applyNumberFormat="1" applyFont="1" applyFill="1" applyBorder="1" applyAlignment="1">
      <alignment horizontal="right" vertical="center"/>
      <protection/>
    </xf>
    <xf numFmtId="0" fontId="26" fillId="0" borderId="36" xfId="63" applyFont="1" applyFill="1" applyBorder="1" applyAlignment="1">
      <alignment horizontal="center" vertical="center"/>
      <protection/>
    </xf>
    <xf numFmtId="181" fontId="6" fillId="0" borderId="117" xfId="63" applyNumberFormat="1" applyFont="1" applyBorder="1" applyAlignment="1">
      <alignment horizontal="right" vertical="center"/>
      <protection/>
    </xf>
    <xf numFmtId="181" fontId="6" fillId="0" borderId="118" xfId="63" applyNumberFormat="1" applyFont="1" applyBorder="1" applyAlignment="1">
      <alignment horizontal="right" vertical="center"/>
      <protection/>
    </xf>
    <xf numFmtId="3" fontId="6" fillId="0" borderId="114" xfId="63" applyNumberFormat="1" applyFont="1" applyBorder="1" applyAlignment="1">
      <alignment horizontal="right" vertical="center"/>
      <protection/>
    </xf>
    <xf numFmtId="0" fontId="6" fillId="0" borderId="119" xfId="63" applyFont="1" applyBorder="1" applyAlignment="1">
      <alignment horizontal="center" vertical="center"/>
      <protection/>
    </xf>
    <xf numFmtId="0" fontId="6" fillId="0" borderId="120" xfId="63" applyFont="1" applyBorder="1" applyAlignment="1">
      <alignment horizontal="center" vertical="center"/>
      <protection/>
    </xf>
    <xf numFmtId="3" fontId="6" fillId="0" borderId="121" xfId="63" applyNumberFormat="1" applyFont="1" applyBorder="1" applyAlignment="1">
      <alignment horizontal="right" vertical="center"/>
      <protection/>
    </xf>
    <xf numFmtId="190" fontId="6" fillId="0" borderId="35" xfId="63" applyNumberFormat="1" applyFont="1" applyFill="1" applyBorder="1" applyAlignment="1">
      <alignment horizontal="center" vertical="center"/>
      <protection/>
    </xf>
    <xf numFmtId="0" fontId="26" fillId="0" borderId="20" xfId="63" applyFont="1" applyFill="1" applyBorder="1" applyAlignment="1">
      <alignment horizontal="center" vertical="center"/>
      <protection/>
    </xf>
    <xf numFmtId="3" fontId="6" fillId="0" borderId="35" xfId="63" applyNumberFormat="1" applyFont="1" applyFill="1" applyBorder="1" applyAlignment="1">
      <alignment horizontal="center" vertical="center"/>
      <protection/>
    </xf>
    <xf numFmtId="190" fontId="6" fillId="0" borderId="20" xfId="63" applyNumberFormat="1" applyFont="1" applyFill="1" applyBorder="1" applyAlignment="1">
      <alignment horizontal="center" vertical="center"/>
      <protection/>
    </xf>
    <xf numFmtId="0" fontId="26" fillId="0" borderId="36" xfId="63" applyFont="1" applyFill="1" applyBorder="1" applyAlignment="1">
      <alignment vertical="center"/>
      <protection/>
    </xf>
    <xf numFmtId="49" fontId="6" fillId="0" borderId="35" xfId="63" applyNumberFormat="1" applyFont="1" applyFill="1" applyBorder="1" applyAlignment="1">
      <alignment horizontal="right" vertical="center" indent="1"/>
      <protection/>
    </xf>
    <xf numFmtId="0" fontId="26" fillId="0" borderId="36" xfId="63" applyFont="1" applyFill="1" applyBorder="1" applyAlignment="1">
      <alignment horizontal="right" indent="1"/>
      <protection/>
    </xf>
    <xf numFmtId="0" fontId="6" fillId="0" borderId="41" xfId="63" applyFont="1" applyBorder="1" applyAlignment="1">
      <alignment horizontal="left" vertical="top"/>
      <protection/>
    </xf>
    <xf numFmtId="0" fontId="6" fillId="0" borderId="10" xfId="63" applyFont="1" applyBorder="1" applyAlignment="1">
      <alignment horizontal="left" vertical="top"/>
      <protection/>
    </xf>
    <xf numFmtId="0" fontId="6" fillId="0" borderId="20" xfId="63" applyFont="1" applyBorder="1" applyAlignment="1">
      <alignment horizontal="right" vertical="center"/>
      <protection/>
    </xf>
    <xf numFmtId="0" fontId="25" fillId="0" borderId="0" xfId="63" applyFont="1" applyAlignment="1">
      <alignment horizontal="center" vertical="center"/>
      <protection/>
    </xf>
    <xf numFmtId="190" fontId="6" fillId="0" borderId="37" xfId="63" applyNumberFormat="1" applyFont="1" applyFill="1" applyBorder="1" applyAlignment="1">
      <alignment horizontal="center" vertical="center"/>
      <protection/>
    </xf>
    <xf numFmtId="0" fontId="26" fillId="0" borderId="30" xfId="63" applyFont="1" applyFill="1" applyBorder="1" applyAlignment="1">
      <alignment horizontal="center" vertical="center"/>
      <protection/>
    </xf>
    <xf numFmtId="3" fontId="6" fillId="0" borderId="37" xfId="63" applyNumberFormat="1" applyFont="1" applyFill="1" applyBorder="1" applyAlignment="1">
      <alignment horizontal="center" vertical="center"/>
      <protection/>
    </xf>
    <xf numFmtId="49" fontId="6" fillId="0" borderId="37" xfId="63" applyNumberFormat="1" applyFont="1" applyFill="1" applyBorder="1" applyAlignment="1">
      <alignment horizontal="right" vertical="center" indent="1"/>
      <protection/>
    </xf>
    <xf numFmtId="0" fontId="26" fillId="0" borderId="38" xfId="63" applyFont="1" applyFill="1" applyBorder="1" applyAlignment="1">
      <alignment horizontal="right" indent="1"/>
      <protection/>
    </xf>
    <xf numFmtId="49" fontId="6" fillId="0" borderId="63" xfId="63" applyNumberFormat="1" applyFont="1" applyFill="1" applyBorder="1" applyAlignment="1">
      <alignment horizontal="right" vertical="center" indent="1"/>
      <protection/>
    </xf>
    <xf numFmtId="0" fontId="26" fillId="0" borderId="83" xfId="63" applyFont="1" applyFill="1" applyBorder="1" applyAlignment="1">
      <alignment horizontal="right" indent="1"/>
      <protection/>
    </xf>
    <xf numFmtId="0" fontId="6" fillId="0" borderId="40" xfId="63" applyFont="1" applyBorder="1" applyAlignment="1">
      <alignment horizontal="center" vertical="center"/>
      <protection/>
    </xf>
    <xf numFmtId="0" fontId="6" fillId="0" borderId="36" xfId="63" applyFont="1" applyBorder="1" applyAlignment="1">
      <alignment horizontal="center" vertical="center"/>
      <protection/>
    </xf>
    <xf numFmtId="3" fontId="6" fillId="0" borderId="63" xfId="63" applyNumberFormat="1" applyFont="1" applyFill="1" applyBorder="1" applyAlignment="1">
      <alignment horizontal="center" vertical="center"/>
      <protection/>
    </xf>
    <xf numFmtId="0" fontId="26" fillId="0" borderId="60" xfId="63" applyFont="1" applyFill="1" applyBorder="1" applyAlignment="1">
      <alignment horizontal="center" vertical="center"/>
      <protection/>
    </xf>
    <xf numFmtId="0" fontId="26" fillId="0" borderId="38" xfId="63" applyFont="1" applyFill="1" applyBorder="1" applyAlignment="1">
      <alignment horizontal="center" vertical="center"/>
      <protection/>
    </xf>
    <xf numFmtId="0" fontId="6" fillId="0" borderId="113" xfId="63" applyFont="1" applyFill="1" applyBorder="1" applyAlignment="1">
      <alignment horizontal="center" vertical="center"/>
      <protection/>
    </xf>
    <xf numFmtId="0" fontId="26" fillId="0" borderId="83" xfId="63" applyFont="1" applyFill="1" applyBorder="1" applyAlignment="1">
      <alignment horizontal="center" vertical="center"/>
      <protection/>
    </xf>
    <xf numFmtId="190" fontId="6" fillId="0" borderId="63" xfId="63" applyNumberFormat="1" applyFont="1" applyFill="1" applyBorder="1" applyAlignment="1">
      <alignment horizontal="center" vertical="center"/>
      <protection/>
    </xf>
    <xf numFmtId="190" fontId="6" fillId="0" borderId="60" xfId="63" applyNumberFormat="1" applyFont="1" applyFill="1" applyBorder="1" applyAlignment="1">
      <alignment horizontal="center" vertical="center"/>
      <protection/>
    </xf>
    <xf numFmtId="0" fontId="26" fillId="0" borderId="83" xfId="63" applyFont="1" applyFill="1" applyBorder="1" applyAlignment="1">
      <alignment vertical="center"/>
      <protection/>
    </xf>
    <xf numFmtId="0" fontId="6" fillId="0" borderId="15" xfId="63" applyFont="1" applyBorder="1" applyAlignment="1">
      <alignment horizontal="distributed"/>
      <protection/>
    </xf>
    <xf numFmtId="0" fontId="6" fillId="0" borderId="18" xfId="63" applyFont="1" applyBorder="1" applyAlignment="1">
      <alignment horizontal="distributed"/>
      <protection/>
    </xf>
    <xf numFmtId="0" fontId="26" fillId="0" borderId="18" xfId="63" applyFont="1" applyBorder="1" applyAlignment="1">
      <alignment horizontal="distributed"/>
      <protection/>
    </xf>
    <xf numFmtId="0" fontId="6" fillId="0" borderId="15" xfId="63" applyFont="1" applyBorder="1" applyAlignment="1">
      <alignment horizontal="center"/>
      <protection/>
    </xf>
    <xf numFmtId="0" fontId="6" fillId="0" borderId="25" xfId="63" applyFont="1" applyBorder="1" applyAlignment="1">
      <alignment horizontal="center"/>
      <protection/>
    </xf>
    <xf numFmtId="0" fontId="27" fillId="0" borderId="0" xfId="63" applyFont="1" applyAlignment="1">
      <alignment horizontal="center" vertical="center"/>
      <protection/>
    </xf>
    <xf numFmtId="0" fontId="6" fillId="0" borderId="37" xfId="63" applyNumberFormat="1" applyFont="1" applyFill="1" applyBorder="1" applyAlignment="1">
      <alignment horizontal="center" vertical="center"/>
      <protection/>
    </xf>
    <xf numFmtId="0" fontId="6" fillId="0" borderId="38" xfId="63" applyNumberFormat="1" applyFont="1" applyFill="1" applyBorder="1" applyAlignment="1">
      <alignment horizontal="center" vertical="center"/>
      <protection/>
    </xf>
    <xf numFmtId="177" fontId="6" fillId="0" borderId="62" xfId="64" applyNumberFormat="1" applyFont="1" applyBorder="1" applyAlignment="1">
      <alignment horizontal="right" vertical="center"/>
      <protection/>
    </xf>
    <xf numFmtId="177" fontId="6" fillId="0" borderId="35" xfId="64" applyNumberFormat="1" applyFont="1" applyBorder="1" applyAlignment="1">
      <alignment horizontal="right" vertical="center"/>
      <protection/>
    </xf>
    <xf numFmtId="177" fontId="6" fillId="0" borderId="20" xfId="64" applyNumberFormat="1" applyFont="1" applyBorder="1" applyAlignment="1">
      <alignment horizontal="right" vertical="center"/>
      <protection/>
    </xf>
    <xf numFmtId="177" fontId="6" fillId="0" borderId="65" xfId="64" applyNumberFormat="1" applyFont="1" applyBorder="1" applyAlignment="1">
      <alignment horizontal="right" vertical="center"/>
      <protection/>
    </xf>
    <xf numFmtId="177" fontId="6" fillId="0" borderId="37" xfId="64" applyNumberFormat="1" applyFont="1" applyBorder="1" applyAlignment="1">
      <alignment horizontal="right" vertical="center"/>
      <protection/>
    </xf>
    <xf numFmtId="177" fontId="6" fillId="0" borderId="30" xfId="64" applyNumberFormat="1" applyFont="1" applyBorder="1" applyAlignment="1">
      <alignment horizontal="right" vertical="center"/>
      <protection/>
    </xf>
    <xf numFmtId="178" fontId="6" fillId="0" borderId="65" xfId="64" applyNumberFormat="1" applyFont="1" applyBorder="1" applyAlignment="1">
      <alignment horizontal="right" vertical="center"/>
      <protection/>
    </xf>
    <xf numFmtId="196" fontId="6" fillId="0" borderId="37" xfId="64" applyNumberFormat="1" applyFont="1" applyBorder="1" applyAlignment="1">
      <alignment horizontal="right" vertical="center"/>
      <protection/>
    </xf>
    <xf numFmtId="196" fontId="6" fillId="0" borderId="30" xfId="64" applyNumberFormat="1" applyFont="1" applyBorder="1" applyAlignment="1">
      <alignment horizontal="right" vertical="center"/>
      <protection/>
    </xf>
    <xf numFmtId="196" fontId="6" fillId="0" borderId="39" xfId="64" applyNumberFormat="1" applyFont="1" applyBorder="1" applyAlignment="1">
      <alignment horizontal="right" vertical="center"/>
      <protection/>
    </xf>
    <xf numFmtId="0" fontId="6" fillId="0" borderId="0" xfId="64" applyFont="1" applyBorder="1" applyAlignment="1">
      <alignment horizontal="left" indent="1"/>
      <protection/>
    </xf>
    <xf numFmtId="196" fontId="6" fillId="0" borderId="65" xfId="64" applyNumberFormat="1" applyFont="1" applyBorder="1" applyAlignment="1">
      <alignment horizontal="right" vertical="center"/>
      <protection/>
    </xf>
    <xf numFmtId="196" fontId="6" fillId="0" borderId="65" xfId="64" applyNumberFormat="1" applyFont="1" applyBorder="1" applyAlignment="1">
      <alignment horizontal="right" vertical="center" indent="1"/>
      <protection/>
    </xf>
    <xf numFmtId="178" fontId="6" fillId="0" borderId="35" xfId="64" applyNumberFormat="1" applyFont="1" applyBorder="1" applyAlignment="1">
      <alignment horizontal="right" vertical="center" indent="1"/>
      <protection/>
    </xf>
    <xf numFmtId="178" fontId="6" fillId="0" borderId="20" xfId="64" applyNumberFormat="1" applyFont="1" applyBorder="1" applyAlignment="1">
      <alignment horizontal="right" vertical="center" indent="1"/>
      <protection/>
    </xf>
    <xf numFmtId="178" fontId="6" fillId="0" borderId="36" xfId="64" applyNumberFormat="1" applyFont="1" applyBorder="1" applyAlignment="1">
      <alignment horizontal="right" vertical="center" indent="1"/>
      <protection/>
    </xf>
    <xf numFmtId="196" fontId="6" fillId="0" borderId="35" xfId="64" applyNumberFormat="1" applyFont="1" applyBorder="1" applyAlignment="1">
      <alignment horizontal="right" vertical="center"/>
      <protection/>
    </xf>
    <xf numFmtId="196" fontId="6" fillId="0" borderId="20" xfId="64" applyNumberFormat="1" applyFont="1" applyBorder="1" applyAlignment="1">
      <alignment horizontal="right" vertical="center"/>
      <protection/>
    </xf>
    <xf numFmtId="196" fontId="6" fillId="0" borderId="33" xfId="64" applyNumberFormat="1" applyFont="1" applyBorder="1" applyAlignment="1">
      <alignment horizontal="right" vertical="center"/>
      <protection/>
    </xf>
    <xf numFmtId="178" fontId="6" fillId="0" borderId="62" xfId="64" applyNumberFormat="1" applyFont="1" applyBorder="1" applyAlignment="1">
      <alignment horizontal="right" vertical="center"/>
      <protection/>
    </xf>
    <xf numFmtId="196" fontId="6" fillId="0" borderId="62" xfId="64" applyNumberFormat="1" applyFont="1" applyBorder="1" applyAlignment="1">
      <alignment horizontal="right" vertical="center"/>
      <protection/>
    </xf>
    <xf numFmtId="196" fontId="6" fillId="0" borderId="62" xfId="64" applyNumberFormat="1" applyFont="1" applyBorder="1" applyAlignment="1">
      <alignment horizontal="right" vertical="center" indent="1"/>
      <protection/>
    </xf>
    <xf numFmtId="178" fontId="6" fillId="0" borderId="37" xfId="64" applyNumberFormat="1" applyFont="1" applyBorder="1" applyAlignment="1">
      <alignment horizontal="right" vertical="center" indent="1"/>
      <protection/>
    </xf>
    <xf numFmtId="178" fontId="6" fillId="0" borderId="30" xfId="64" applyNumberFormat="1" applyFont="1" applyBorder="1" applyAlignment="1">
      <alignment horizontal="right" vertical="center" indent="1"/>
      <protection/>
    </xf>
    <xf numFmtId="178" fontId="6" fillId="0" borderId="38" xfId="64" applyNumberFormat="1" applyFont="1" applyBorder="1" applyAlignment="1">
      <alignment horizontal="right" vertical="center" indent="1"/>
      <protection/>
    </xf>
    <xf numFmtId="196" fontId="6" fillId="0" borderId="63" xfId="64" applyNumberFormat="1" applyFont="1" applyBorder="1" applyAlignment="1">
      <alignment horizontal="right" vertical="center"/>
      <protection/>
    </xf>
    <xf numFmtId="196" fontId="6" fillId="0" borderId="60" xfId="64" applyNumberFormat="1" applyFont="1" applyBorder="1" applyAlignment="1">
      <alignment horizontal="right" vertical="center"/>
      <protection/>
    </xf>
    <xf numFmtId="196" fontId="6" fillId="0" borderId="66" xfId="64" applyNumberFormat="1" applyFont="1" applyBorder="1" applyAlignment="1">
      <alignment horizontal="right" vertical="center"/>
      <protection/>
    </xf>
    <xf numFmtId="196" fontId="6" fillId="0" borderId="64" xfId="64" applyNumberFormat="1" applyFont="1" applyBorder="1" applyAlignment="1">
      <alignment horizontal="right" vertical="center"/>
      <protection/>
    </xf>
    <xf numFmtId="178" fontId="6" fillId="0" borderId="64" xfId="64" applyNumberFormat="1" applyFont="1" applyBorder="1" applyAlignment="1">
      <alignment horizontal="right" vertical="center"/>
      <protection/>
    </xf>
    <xf numFmtId="0" fontId="6" fillId="0" borderId="41" xfId="64" applyFont="1" applyBorder="1" applyAlignment="1">
      <alignment horizontal="left" vertical="center"/>
      <protection/>
    </xf>
    <xf numFmtId="0" fontId="6" fillId="0" borderId="10" xfId="64" applyFont="1" applyBorder="1" applyAlignment="1">
      <alignment horizontal="left" vertical="center"/>
      <protection/>
    </xf>
    <xf numFmtId="178" fontId="6" fillId="0" borderId="80" xfId="64" applyNumberFormat="1" applyFont="1" applyBorder="1" applyAlignment="1">
      <alignment horizontal="center" vertical="center" wrapText="1"/>
      <protection/>
    </xf>
    <xf numFmtId="178" fontId="6" fillId="0" borderId="79" xfId="64" applyNumberFormat="1" applyFont="1" applyBorder="1" applyAlignment="1">
      <alignment horizontal="center" vertical="center"/>
      <protection/>
    </xf>
    <xf numFmtId="177" fontId="6" fillId="0" borderId="38" xfId="64" applyNumberFormat="1" applyFont="1" applyBorder="1" applyAlignment="1">
      <alignment horizontal="right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67" xfId="64" applyFont="1" applyBorder="1" applyAlignment="1">
      <alignment horizontal="center" vertical="center"/>
      <protection/>
    </xf>
    <xf numFmtId="0" fontId="6" fillId="0" borderId="56" xfId="64" applyFont="1" applyBorder="1" applyAlignment="1">
      <alignment horizontal="center" vertical="center"/>
      <protection/>
    </xf>
    <xf numFmtId="0" fontId="6" fillId="0" borderId="69" xfId="64" applyFont="1" applyBorder="1" applyAlignment="1">
      <alignment horizontal="center" vertical="center"/>
      <protection/>
    </xf>
    <xf numFmtId="0" fontId="6" fillId="0" borderId="80" xfId="64" applyFont="1" applyBorder="1" applyAlignment="1">
      <alignment horizontal="center" vertical="center" wrapText="1"/>
      <protection/>
    </xf>
    <xf numFmtId="0" fontId="6" fillId="0" borderId="19" xfId="64" applyFont="1" applyBorder="1" applyAlignment="1">
      <alignment horizontal="center" vertical="center"/>
      <protection/>
    </xf>
    <xf numFmtId="0" fontId="6" fillId="0" borderId="79" xfId="64" applyFont="1" applyBorder="1" applyAlignment="1">
      <alignment horizontal="center" vertical="center"/>
      <protection/>
    </xf>
    <xf numFmtId="0" fontId="6" fillId="0" borderId="17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177" fontId="6" fillId="0" borderId="39" xfId="64" applyNumberFormat="1" applyFont="1" applyBorder="1" applyAlignment="1">
      <alignment horizontal="right"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62" xfId="64" applyFont="1" applyBorder="1" applyAlignment="1">
      <alignment horizontal="center" vertical="center"/>
      <protection/>
    </xf>
    <xf numFmtId="0" fontId="6" fillId="0" borderId="99" xfId="64" applyFont="1" applyBorder="1" applyAlignment="1">
      <alignment horizontal="right" vertical="center"/>
      <protection/>
    </xf>
    <xf numFmtId="0" fontId="6" fillId="0" borderId="18" xfId="64" applyFont="1" applyBorder="1" applyAlignment="1">
      <alignment horizontal="right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80" xfId="64" applyFont="1" applyBorder="1" applyAlignment="1">
      <alignment horizontal="center" vertical="center"/>
      <protection/>
    </xf>
    <xf numFmtId="0" fontId="25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 applyAlignment="1">
      <alignment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38" xfId="64" applyFont="1" applyBorder="1" applyAlignment="1">
      <alignment horizontal="center" vertical="center"/>
      <protection/>
    </xf>
    <xf numFmtId="177" fontId="6" fillId="0" borderId="36" xfId="64" applyNumberFormat="1" applyFont="1" applyBorder="1" applyAlignment="1">
      <alignment horizontal="right" vertical="center"/>
      <protection/>
    </xf>
    <xf numFmtId="177" fontId="6" fillId="0" borderId="33" xfId="64" applyNumberFormat="1" applyFont="1" applyBorder="1" applyAlignment="1">
      <alignment horizontal="right" vertical="center"/>
      <protection/>
    </xf>
    <xf numFmtId="0" fontId="6" fillId="0" borderId="115" xfId="64" applyFont="1" applyBorder="1" applyAlignment="1">
      <alignment horizontal="distributed" vertical="center"/>
      <protection/>
    </xf>
    <xf numFmtId="0" fontId="6" fillId="0" borderId="112" xfId="64" applyFont="1" applyBorder="1" applyAlignment="1">
      <alignment horizontal="distributed" vertical="center"/>
      <protection/>
    </xf>
    <xf numFmtId="0" fontId="6" fillId="0" borderId="99" xfId="64" applyFont="1" applyBorder="1" applyAlignment="1">
      <alignment horizontal="right" vertical="top"/>
      <protection/>
    </xf>
    <xf numFmtId="0" fontId="6" fillId="0" borderId="18" xfId="64" applyFont="1" applyBorder="1" applyAlignment="1">
      <alignment horizontal="right" vertical="top"/>
      <protection/>
    </xf>
    <xf numFmtId="0" fontId="6" fillId="0" borderId="80" xfId="64" applyFont="1" applyBorder="1" applyAlignment="1">
      <alignment horizontal="distributed" vertical="center"/>
      <protection/>
    </xf>
    <xf numFmtId="0" fontId="6" fillId="0" borderId="19" xfId="64" applyFont="1" applyBorder="1" applyAlignment="1">
      <alignment horizontal="distributed" vertical="center"/>
      <protection/>
    </xf>
    <xf numFmtId="0" fontId="6" fillId="0" borderId="17" xfId="64" applyFont="1" applyBorder="1" applyAlignment="1">
      <alignment horizontal="distributed" vertical="center"/>
      <protection/>
    </xf>
    <xf numFmtId="0" fontId="6" fillId="0" borderId="0" xfId="64" applyFont="1" applyBorder="1" applyAlignment="1">
      <alignment horizontal="distributed" vertical="center"/>
      <protection/>
    </xf>
    <xf numFmtId="0" fontId="6" fillId="0" borderId="41" xfId="64" applyFont="1" applyBorder="1" applyAlignment="1">
      <alignment horizontal="right" vertical="center"/>
      <protection/>
    </xf>
    <xf numFmtId="0" fontId="6" fillId="0" borderId="10" xfId="64" applyFont="1" applyBorder="1" applyAlignment="1">
      <alignment horizontal="right" vertical="center"/>
      <protection/>
    </xf>
    <xf numFmtId="0" fontId="6" fillId="0" borderId="15" xfId="64" applyFont="1" applyBorder="1" applyAlignment="1">
      <alignment horizontal="distributed" vertical="center"/>
      <protection/>
    </xf>
    <xf numFmtId="0" fontId="6" fillId="0" borderId="16" xfId="64" applyFont="1" applyBorder="1" applyAlignment="1">
      <alignment horizontal="distributed" vertical="center"/>
      <protection/>
    </xf>
    <xf numFmtId="177" fontId="6" fillId="0" borderId="75" xfId="64" applyNumberFormat="1" applyFont="1" applyBorder="1" applyAlignment="1">
      <alignment horizontal="right" vertical="center"/>
      <protection/>
    </xf>
    <xf numFmtId="177" fontId="6" fillId="0" borderId="74" xfId="64" applyNumberFormat="1" applyFont="1" applyBorder="1" applyAlignment="1">
      <alignment horizontal="right" vertical="center"/>
      <protection/>
    </xf>
    <xf numFmtId="177" fontId="6" fillId="0" borderId="72" xfId="64" applyNumberFormat="1" applyFont="1" applyBorder="1" applyAlignment="1">
      <alignment horizontal="right" vertical="center"/>
      <protection/>
    </xf>
    <xf numFmtId="0" fontId="6" fillId="0" borderId="44" xfId="64" applyFont="1" applyBorder="1" applyAlignment="1">
      <alignment horizontal="center" vertical="center"/>
      <protection/>
    </xf>
    <xf numFmtId="0" fontId="6" fillId="0" borderId="85" xfId="64" applyFont="1" applyBorder="1" applyAlignment="1">
      <alignment horizontal="center" vertical="center"/>
      <protection/>
    </xf>
    <xf numFmtId="0" fontId="6" fillId="0" borderId="56" xfId="64" applyFont="1" applyBorder="1" applyAlignment="1">
      <alignment vertical="center"/>
      <protection/>
    </xf>
    <xf numFmtId="0" fontId="6" fillId="0" borderId="68" xfId="64" applyFont="1" applyBorder="1" applyAlignment="1">
      <alignment vertical="center"/>
      <protection/>
    </xf>
    <xf numFmtId="0" fontId="6" fillId="0" borderId="19" xfId="64" applyFont="1" applyBorder="1" applyAlignment="1">
      <alignment vertical="center"/>
      <protection/>
    </xf>
    <xf numFmtId="0" fontId="6" fillId="0" borderId="71" xfId="64" applyFont="1" applyBorder="1" applyAlignment="1">
      <alignment vertical="center"/>
      <protection/>
    </xf>
    <xf numFmtId="0" fontId="6" fillId="0" borderId="70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09" xfId="64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6" fillId="0" borderId="64" xfId="64" applyNumberFormat="1" applyFont="1" applyBorder="1" applyAlignment="1">
      <alignment horizontal="right" vertical="center"/>
      <protection/>
    </xf>
    <xf numFmtId="177" fontId="6" fillId="0" borderId="63" xfId="64" applyNumberFormat="1" applyFont="1" applyBorder="1" applyAlignment="1">
      <alignment horizontal="right" vertical="center"/>
      <protection/>
    </xf>
    <xf numFmtId="177" fontId="6" fillId="0" borderId="60" xfId="64" applyNumberFormat="1" applyFont="1" applyBorder="1" applyAlignment="1">
      <alignment horizontal="right" vertical="center"/>
      <protection/>
    </xf>
    <xf numFmtId="0" fontId="6" fillId="0" borderId="113" xfId="64" applyFont="1" applyBorder="1" applyAlignment="1">
      <alignment horizontal="center" vertical="center"/>
      <protection/>
    </xf>
    <xf numFmtId="0" fontId="6" fillId="0" borderId="83" xfId="64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left"/>
      <protection/>
    </xf>
    <xf numFmtId="0" fontId="6" fillId="0" borderId="10" xfId="64" applyFont="1" applyBorder="1" applyAlignment="1">
      <alignment horizontal="left"/>
      <protection/>
    </xf>
    <xf numFmtId="0" fontId="6" fillId="0" borderId="20" xfId="64" applyFont="1" applyBorder="1" applyAlignment="1">
      <alignment horizontal="right" vertical="top"/>
      <protection/>
    </xf>
    <xf numFmtId="177" fontId="6" fillId="0" borderId="66" xfId="64" applyNumberFormat="1" applyFont="1" applyBorder="1" applyAlignment="1">
      <alignment horizontal="right" vertical="center"/>
      <protection/>
    </xf>
    <xf numFmtId="0" fontId="29" fillId="0" borderId="15" xfId="64" applyFont="1" applyBorder="1" applyAlignment="1">
      <alignment horizontal="center" vertical="center" wrapText="1"/>
      <protection/>
    </xf>
    <xf numFmtId="0" fontId="29" fillId="0" borderId="18" xfId="64" applyFont="1" applyBorder="1" applyAlignment="1">
      <alignment horizontal="center" vertical="center" wrapText="1"/>
      <protection/>
    </xf>
    <xf numFmtId="0" fontId="29" fillId="0" borderId="17" xfId="64" applyFont="1" applyBorder="1" applyAlignment="1">
      <alignment horizontal="center" vertical="center" wrapText="1"/>
      <protection/>
    </xf>
    <xf numFmtId="0" fontId="29" fillId="0" borderId="10" xfId="64" applyFont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vertical="center" shrinkToFit="1"/>
      <protection/>
    </xf>
    <xf numFmtId="0" fontId="6" fillId="0" borderId="25" xfId="64" applyFont="1" applyBorder="1" applyAlignment="1">
      <alignment horizontal="center" vertical="center" shrinkToFit="1"/>
      <protection/>
    </xf>
    <xf numFmtId="0" fontId="6" fillId="0" borderId="17" xfId="64" applyFont="1" applyBorder="1" applyAlignment="1">
      <alignment horizontal="center" vertical="center" shrinkToFit="1"/>
      <protection/>
    </xf>
    <xf numFmtId="0" fontId="6" fillId="0" borderId="47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right" vertical="center"/>
      <protection/>
    </xf>
    <xf numFmtId="0" fontId="26" fillId="0" borderId="0" xfId="64" applyFont="1" applyAlignment="1">
      <alignment horizontal="center" vertical="center"/>
      <protection/>
    </xf>
    <xf numFmtId="0" fontId="6" fillId="0" borderId="26" xfId="64" applyFont="1" applyBorder="1" applyAlignment="1">
      <alignment horizontal="center" vertical="center"/>
      <protection/>
    </xf>
    <xf numFmtId="0" fontId="6" fillId="0" borderId="65" xfId="64" applyFont="1" applyBorder="1" applyAlignment="1">
      <alignment horizontal="center" vertical="center"/>
      <protection/>
    </xf>
    <xf numFmtId="0" fontId="6" fillId="0" borderId="45" xfId="64" applyFont="1" applyBorder="1" applyAlignment="1">
      <alignment horizontal="center" vertical="center"/>
      <protection/>
    </xf>
    <xf numFmtId="0" fontId="6" fillId="0" borderId="64" xfId="64" applyFont="1" applyBorder="1" applyAlignment="1">
      <alignment horizontal="center" vertical="center"/>
      <protection/>
    </xf>
    <xf numFmtId="177" fontId="6" fillId="0" borderId="73" xfId="64" applyNumberFormat="1" applyFont="1" applyBorder="1" applyAlignment="1">
      <alignment horizontal="right" vertical="center"/>
      <protection/>
    </xf>
    <xf numFmtId="177" fontId="6" fillId="0" borderId="85" xfId="64" applyNumberFormat="1" applyFont="1" applyBorder="1" applyAlignment="1">
      <alignment horizontal="right" vertical="center"/>
      <protection/>
    </xf>
    <xf numFmtId="0" fontId="6" fillId="0" borderId="17" xfId="64" applyFont="1" applyBorder="1" applyAlignment="1">
      <alignment horizontal="distributed" vertical="center" wrapText="1"/>
      <protection/>
    </xf>
    <xf numFmtId="0" fontId="6" fillId="0" borderId="47" xfId="64" applyFont="1" applyBorder="1" applyAlignment="1">
      <alignment horizontal="distributed" vertical="center"/>
      <protection/>
    </xf>
    <xf numFmtId="0" fontId="6" fillId="0" borderId="10" xfId="64" applyFont="1" applyBorder="1" applyAlignment="1">
      <alignment horizontal="distributed" vertical="center"/>
      <protection/>
    </xf>
    <xf numFmtId="0" fontId="6" fillId="0" borderId="40" xfId="64" applyFont="1" applyBorder="1" applyAlignment="1">
      <alignment horizontal="center" vertical="center"/>
      <protection/>
    </xf>
    <xf numFmtId="0" fontId="6" fillId="0" borderId="36" xfId="64" applyFont="1" applyBorder="1" applyAlignment="1">
      <alignment horizontal="center" vertical="center"/>
      <protection/>
    </xf>
    <xf numFmtId="0" fontId="6" fillId="0" borderId="80" xfId="64" applyFont="1" applyBorder="1" applyAlignment="1">
      <alignment horizontal="center" vertical="center" shrinkToFit="1"/>
      <protection/>
    </xf>
    <xf numFmtId="0" fontId="6" fillId="0" borderId="20" xfId="64" applyFont="1" applyBorder="1" applyAlignment="1">
      <alignment horizontal="right" vertical="center"/>
      <protection/>
    </xf>
    <xf numFmtId="0" fontId="6" fillId="0" borderId="20" xfId="64" applyFont="1" applyBorder="1" applyAlignment="1">
      <alignment vertical="center"/>
      <protection/>
    </xf>
    <xf numFmtId="0" fontId="6" fillId="0" borderId="17" xfId="64" applyFont="1" applyBorder="1" applyAlignment="1">
      <alignment horizontal="center" vertical="center" wrapText="1"/>
      <protection/>
    </xf>
    <xf numFmtId="0" fontId="6" fillId="0" borderId="0" xfId="64" applyFont="1" applyBorder="1" applyAlignment="1">
      <alignment vertical="center"/>
      <protection/>
    </xf>
    <xf numFmtId="0" fontId="6" fillId="0" borderId="10" xfId="64" applyFont="1" applyBorder="1" applyAlignment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8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196" fontId="6" fillId="0" borderId="64" xfId="64" applyNumberFormat="1" applyFont="1" applyBorder="1" applyAlignment="1">
      <alignment horizontal="right" vertical="center" indent="1"/>
      <protection/>
    </xf>
    <xf numFmtId="178" fontId="6" fillId="0" borderId="63" xfId="64" applyNumberFormat="1" applyFont="1" applyBorder="1" applyAlignment="1">
      <alignment horizontal="right" vertical="center" indent="1"/>
      <protection/>
    </xf>
    <xf numFmtId="178" fontId="6" fillId="0" borderId="60" xfId="64" applyNumberFormat="1" applyFont="1" applyBorder="1" applyAlignment="1">
      <alignment horizontal="right" vertical="center" indent="1"/>
      <protection/>
    </xf>
    <xf numFmtId="178" fontId="6" fillId="0" borderId="83" xfId="64" applyNumberFormat="1" applyFont="1" applyBorder="1" applyAlignment="1">
      <alignment horizontal="right" vertical="center" inden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資料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(訂正)健康福祉部" xfId="62"/>
    <cellStyle name="標準_【環境施設】都市環境部" xfId="63"/>
    <cellStyle name="標準_【環境整備】都市環境部" xfId="64"/>
    <cellStyle name="標準_【市民部】市勢年鑑" xfId="65"/>
    <cellStyle name="標準_【動物担当】市勢年鑑" xfId="66"/>
    <cellStyle name="標準_医療保健センター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914400"/>
          <a:ext cx="504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886325"/>
          <a:ext cx="514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64865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0" y="64865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219075</xdr:rowOff>
    </xdr:from>
    <xdr:to>
      <xdr:col>1</xdr:col>
      <xdr:colOff>9525</xdr:colOff>
      <xdr:row>12</xdr:row>
      <xdr:rowOff>19050</xdr:rowOff>
    </xdr:to>
    <xdr:sp>
      <xdr:nvSpPr>
        <xdr:cNvPr id="5" name="Line 10"/>
        <xdr:cNvSpPr>
          <a:spLocks/>
        </xdr:cNvSpPr>
      </xdr:nvSpPr>
      <xdr:spPr>
        <a:xfrm flipH="1" flipV="1">
          <a:off x="0" y="2276475"/>
          <a:ext cx="533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 flipH="1" flipV="1">
          <a:off x="9525" y="64865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7" name="Line 6"/>
        <xdr:cNvSpPr>
          <a:spLocks/>
        </xdr:cNvSpPr>
      </xdr:nvSpPr>
      <xdr:spPr>
        <a:xfrm flipH="1" flipV="1">
          <a:off x="9525" y="64865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1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581400"/>
          <a:ext cx="552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0</xdr:col>
      <xdr:colOff>542925</xdr:colOff>
      <xdr:row>34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9525" y="6229350"/>
          <a:ext cx="533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4</xdr:row>
      <xdr:rowOff>219075</xdr:rowOff>
    </xdr:to>
    <xdr:sp>
      <xdr:nvSpPr>
        <xdr:cNvPr id="3" name="Line 21"/>
        <xdr:cNvSpPr>
          <a:spLocks/>
        </xdr:cNvSpPr>
      </xdr:nvSpPr>
      <xdr:spPr>
        <a:xfrm flipH="1" flipV="1">
          <a:off x="19050" y="581025"/>
          <a:ext cx="533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762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4762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476250" y="581025"/>
          <a:ext cx="36480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9525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476250" y="96964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19050</xdr:rowOff>
    </xdr:from>
    <xdr:to>
      <xdr:col>12</xdr:col>
      <xdr:colOff>9525</xdr:colOff>
      <xdr:row>45</xdr:row>
      <xdr:rowOff>190500</xdr:rowOff>
    </xdr:to>
    <xdr:sp>
      <xdr:nvSpPr>
        <xdr:cNvPr id="5" name="Line 5"/>
        <xdr:cNvSpPr>
          <a:spLocks/>
        </xdr:cNvSpPr>
      </xdr:nvSpPr>
      <xdr:spPr>
        <a:xfrm flipH="1" flipV="1">
          <a:off x="476250" y="9715500"/>
          <a:ext cx="36576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9525</xdr:rowOff>
    </xdr:from>
    <xdr:to>
      <xdr:col>11</xdr:col>
      <xdr:colOff>323850</xdr:colOff>
      <xdr:row>22</xdr:row>
      <xdr:rowOff>209550</xdr:rowOff>
    </xdr:to>
    <xdr:sp>
      <xdr:nvSpPr>
        <xdr:cNvPr id="6" name="Line 3"/>
        <xdr:cNvSpPr>
          <a:spLocks/>
        </xdr:cNvSpPr>
      </xdr:nvSpPr>
      <xdr:spPr>
        <a:xfrm flipH="1" flipV="1">
          <a:off x="476250" y="4648200"/>
          <a:ext cx="36385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40</xdr:row>
      <xdr:rowOff>0</xdr:rowOff>
    </xdr:from>
    <xdr:to>
      <xdr:col>42</xdr:col>
      <xdr:colOff>238125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0639425" y="8972550"/>
          <a:ext cx="2381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3</xdr:col>
      <xdr:colOff>190500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4076700"/>
          <a:ext cx="11811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1</xdr:col>
      <xdr:colOff>0</xdr:colOff>
      <xdr:row>35</xdr:row>
      <xdr:rowOff>219075</xdr:rowOff>
    </xdr:to>
    <xdr:sp>
      <xdr:nvSpPr>
        <xdr:cNvPr id="2" name="Line 2"/>
        <xdr:cNvSpPr>
          <a:spLocks/>
        </xdr:cNvSpPr>
      </xdr:nvSpPr>
      <xdr:spPr>
        <a:xfrm flipH="1" flipV="1">
          <a:off x="0" y="6553200"/>
          <a:ext cx="590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581025"/>
          <a:ext cx="5905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4</xdr:col>
      <xdr:colOff>9525</xdr:colOff>
      <xdr:row>48</xdr:row>
      <xdr:rowOff>0</xdr:rowOff>
    </xdr:to>
    <xdr:sp>
      <xdr:nvSpPr>
        <xdr:cNvPr id="4" name="Line 3"/>
        <xdr:cNvSpPr>
          <a:spLocks/>
        </xdr:cNvSpPr>
      </xdr:nvSpPr>
      <xdr:spPr>
        <a:xfrm flipH="1" flipV="1">
          <a:off x="0" y="9020175"/>
          <a:ext cx="12001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6</xdr:row>
      <xdr:rowOff>152400</xdr:rowOff>
    </xdr:to>
    <xdr:sp>
      <xdr:nvSpPr>
        <xdr:cNvPr id="4" name="Line 6"/>
        <xdr:cNvSpPr>
          <a:spLocks/>
        </xdr:cNvSpPr>
      </xdr:nvSpPr>
      <xdr:spPr>
        <a:xfrm flipH="1" flipV="1">
          <a:off x="0" y="514350"/>
          <a:ext cx="6477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5" name="Line 3"/>
        <xdr:cNvSpPr>
          <a:spLocks/>
        </xdr:cNvSpPr>
      </xdr:nvSpPr>
      <xdr:spPr>
        <a:xfrm flipH="1" flipV="1">
          <a:off x="0" y="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6" name="Line 3"/>
        <xdr:cNvSpPr>
          <a:spLocks/>
        </xdr:cNvSpPr>
      </xdr:nvSpPr>
      <xdr:spPr>
        <a:xfrm flipH="1" flipV="1">
          <a:off x="0" y="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4</xdr:col>
      <xdr:colOff>9525</xdr:colOff>
      <xdr:row>22</xdr:row>
      <xdr:rowOff>0</xdr:rowOff>
    </xdr:to>
    <xdr:sp>
      <xdr:nvSpPr>
        <xdr:cNvPr id="7" name="Line 5"/>
        <xdr:cNvSpPr>
          <a:spLocks/>
        </xdr:cNvSpPr>
      </xdr:nvSpPr>
      <xdr:spPr>
        <a:xfrm flipH="1" flipV="1">
          <a:off x="0" y="3733800"/>
          <a:ext cx="657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9525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676275"/>
          <a:ext cx="619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304800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9525</xdr:rowOff>
    </xdr:from>
    <xdr:to>
      <xdr:col>2</xdr:col>
      <xdr:colOff>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9525" y="6448425"/>
          <a:ext cx="6191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352425"/>
          <a:ext cx="438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20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0" y="2800350"/>
          <a:ext cx="4381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0</xdr:colOff>
      <xdr:row>46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0" y="8401050"/>
          <a:ext cx="4381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H="1" flipV="1">
          <a:off x="9525" y="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5"/>
        <xdr:cNvSpPr>
          <a:spLocks/>
        </xdr:cNvSpPr>
      </xdr:nvSpPr>
      <xdr:spPr>
        <a:xfrm flipH="1" flipV="1">
          <a:off x="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6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7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8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Line 19"/>
        <xdr:cNvSpPr>
          <a:spLocks/>
        </xdr:cNvSpPr>
      </xdr:nvSpPr>
      <xdr:spPr>
        <a:xfrm flipH="1" flipV="1">
          <a:off x="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20"/>
        <xdr:cNvSpPr>
          <a:spLocks/>
        </xdr:cNvSpPr>
      </xdr:nvSpPr>
      <xdr:spPr>
        <a:xfrm flipH="1" flipV="1">
          <a:off x="9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2</xdr:col>
      <xdr:colOff>9525</xdr:colOff>
      <xdr:row>32</xdr:row>
      <xdr:rowOff>0</xdr:rowOff>
    </xdr:to>
    <xdr:sp>
      <xdr:nvSpPr>
        <xdr:cNvPr id="20" name="Line 26"/>
        <xdr:cNvSpPr>
          <a:spLocks/>
        </xdr:cNvSpPr>
      </xdr:nvSpPr>
      <xdr:spPr>
        <a:xfrm flipH="1" flipV="1">
          <a:off x="9525" y="5353050"/>
          <a:ext cx="438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8"/>
  <sheetViews>
    <sheetView showGridLines="0" tabSelected="1" view="pageBreakPreview" zoomScaleNormal="50" zoomScaleSheetLayoutView="100" workbookViewId="0" topLeftCell="A1">
      <selection activeCell="F12" sqref="F12:I12"/>
    </sheetView>
  </sheetViews>
  <sheetFormatPr defaultColWidth="7.625" defaultRowHeight="13.5"/>
  <cols>
    <col min="1" max="1" width="6.875" style="15" customWidth="1"/>
    <col min="2" max="35" width="2.125" style="15" customWidth="1"/>
    <col min="36" max="36" width="2.25390625" style="15" customWidth="1"/>
    <col min="37" max="37" width="2.125" style="15" customWidth="1"/>
    <col min="38" max="38" width="2.875" style="15" customWidth="1"/>
    <col min="39" max="53" width="2.25390625" style="15" customWidth="1"/>
    <col min="54" max="55" width="2.75390625" style="15" customWidth="1"/>
    <col min="56" max="125" width="2.25390625" style="15" customWidth="1"/>
    <col min="126" max="16384" width="7.625" style="15" customWidth="1"/>
  </cols>
  <sheetData>
    <row r="1" spans="1:88" ht="19.5" customHeight="1">
      <c r="A1" s="367" t="s">
        <v>298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  <c r="BO1" s="368"/>
      <c r="BP1" s="368"/>
      <c r="BQ1" s="368"/>
      <c r="BR1" s="368"/>
      <c r="BS1" s="368"/>
      <c r="BT1" s="368"/>
      <c r="BU1" s="368"/>
      <c r="BV1" s="368"/>
      <c r="BW1" s="368"/>
      <c r="BX1" s="368"/>
      <c r="BY1" s="368"/>
      <c r="BZ1" s="368"/>
      <c r="CA1" s="368"/>
      <c r="CB1" s="368"/>
      <c r="CC1" s="368"/>
      <c r="CD1" s="368"/>
      <c r="CE1" s="368"/>
      <c r="CF1" s="368"/>
      <c r="CG1" s="368"/>
      <c r="CH1" s="368"/>
      <c r="CI1" s="368"/>
      <c r="CJ1" s="368"/>
    </row>
    <row r="2" spans="1:37" ht="19.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</row>
    <row r="3" spans="1:37" ht="19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spans="1:37" s="16" customFormat="1" ht="13.5" customHeight="1" thickBot="1">
      <c r="A4" s="289" t="s">
        <v>29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90"/>
      <c r="AE4" s="90"/>
      <c r="AF4" s="90"/>
      <c r="AG4" s="90"/>
      <c r="AH4" s="90"/>
      <c r="AI4" s="90"/>
      <c r="AJ4" s="90"/>
      <c r="AK4" s="90"/>
    </row>
    <row r="5" spans="1:37" ht="18" customHeight="1">
      <c r="A5" s="139" t="s">
        <v>4</v>
      </c>
      <c r="B5" s="298" t="s">
        <v>299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4"/>
      <c r="N5" s="295" t="s">
        <v>72</v>
      </c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88"/>
      <c r="AD5" s="13"/>
      <c r="AE5" s="13"/>
      <c r="AF5" s="13"/>
      <c r="AG5" s="13"/>
      <c r="AH5" s="13"/>
      <c r="AI5" s="13"/>
      <c r="AJ5" s="13"/>
      <c r="AK5" s="13"/>
    </row>
    <row r="6" spans="1:37" ht="18" customHeight="1">
      <c r="A6" s="140"/>
      <c r="B6" s="1"/>
      <c r="C6" s="1"/>
      <c r="D6" s="1"/>
      <c r="E6" s="1"/>
      <c r="F6" s="9"/>
      <c r="G6" s="19"/>
      <c r="H6" s="19"/>
      <c r="I6" s="19"/>
      <c r="J6" s="19"/>
      <c r="K6" s="19"/>
      <c r="L6" s="19"/>
      <c r="M6" s="20"/>
      <c r="N6" s="290" t="s">
        <v>300</v>
      </c>
      <c r="O6" s="291"/>
      <c r="P6" s="291"/>
      <c r="Q6" s="291"/>
      <c r="R6" s="291"/>
      <c r="S6" s="291"/>
      <c r="T6" s="291"/>
      <c r="U6" s="292"/>
      <c r="V6" s="284" t="s">
        <v>28</v>
      </c>
      <c r="W6" s="285"/>
      <c r="X6" s="285"/>
      <c r="Y6" s="285"/>
      <c r="Z6" s="285"/>
      <c r="AA6" s="285"/>
      <c r="AB6" s="285"/>
      <c r="AC6" s="286"/>
      <c r="AD6" s="324"/>
      <c r="AE6" s="324"/>
      <c r="AF6" s="324"/>
      <c r="AG6" s="324"/>
      <c r="AH6" s="324"/>
      <c r="AI6" s="324"/>
      <c r="AJ6" s="324"/>
      <c r="AK6" s="324"/>
    </row>
    <row r="7" spans="1:37" ht="18" customHeight="1" thickBot="1">
      <c r="A7" s="202" t="s">
        <v>301</v>
      </c>
      <c r="B7" s="1"/>
      <c r="C7" s="1"/>
      <c r="D7" s="1"/>
      <c r="E7" s="1"/>
      <c r="F7" s="343" t="s">
        <v>67</v>
      </c>
      <c r="G7" s="335"/>
      <c r="H7" s="335"/>
      <c r="I7" s="327"/>
      <c r="J7" s="343" t="s">
        <v>68</v>
      </c>
      <c r="K7" s="335"/>
      <c r="L7" s="335"/>
      <c r="M7" s="327"/>
      <c r="N7" s="343" t="s">
        <v>69</v>
      </c>
      <c r="O7" s="335"/>
      <c r="P7" s="335"/>
      <c r="Q7" s="327"/>
      <c r="R7" s="343" t="s">
        <v>70</v>
      </c>
      <c r="S7" s="335"/>
      <c r="T7" s="335"/>
      <c r="U7" s="327"/>
      <c r="V7" s="343" t="s">
        <v>69</v>
      </c>
      <c r="W7" s="335"/>
      <c r="X7" s="335"/>
      <c r="Y7" s="327"/>
      <c r="Z7" s="343" t="s">
        <v>70</v>
      </c>
      <c r="AA7" s="335"/>
      <c r="AB7" s="335"/>
      <c r="AC7" s="297"/>
      <c r="AD7" s="324"/>
      <c r="AE7" s="324"/>
      <c r="AF7" s="324"/>
      <c r="AG7" s="324"/>
      <c r="AH7" s="324"/>
      <c r="AI7" s="324"/>
      <c r="AJ7" s="324"/>
      <c r="AK7" s="324"/>
    </row>
    <row r="8" spans="1:37" s="22" customFormat="1" ht="18" customHeight="1" thickTop="1">
      <c r="A8" s="203">
        <v>18</v>
      </c>
      <c r="B8" s="300">
        <f>SUM(F8:AC8)</f>
        <v>18657</v>
      </c>
      <c r="C8" s="301"/>
      <c r="D8" s="301"/>
      <c r="E8" s="301"/>
      <c r="F8" s="303">
        <v>4807</v>
      </c>
      <c r="G8" s="303"/>
      <c r="H8" s="303"/>
      <c r="I8" s="303"/>
      <c r="J8" s="303">
        <v>12785</v>
      </c>
      <c r="K8" s="304"/>
      <c r="L8" s="304"/>
      <c r="M8" s="304"/>
      <c r="N8" s="302">
        <v>83</v>
      </c>
      <c r="O8" s="302"/>
      <c r="P8" s="302"/>
      <c r="Q8" s="302"/>
      <c r="R8" s="326">
        <v>749</v>
      </c>
      <c r="S8" s="326"/>
      <c r="T8" s="326"/>
      <c r="U8" s="326"/>
      <c r="V8" s="326">
        <v>41</v>
      </c>
      <c r="W8" s="326"/>
      <c r="X8" s="326"/>
      <c r="Y8" s="326"/>
      <c r="Z8" s="302">
        <v>192</v>
      </c>
      <c r="AA8" s="302"/>
      <c r="AB8" s="302"/>
      <c r="AC8" s="299"/>
      <c r="AD8" s="336"/>
      <c r="AE8" s="336"/>
      <c r="AF8" s="336"/>
      <c r="AG8" s="336"/>
      <c r="AH8" s="336"/>
      <c r="AI8" s="336"/>
      <c r="AJ8" s="336"/>
      <c r="AK8" s="336"/>
    </row>
    <row r="9" spans="1:37" s="22" customFormat="1" ht="18" customHeight="1" thickBot="1">
      <c r="A9" s="145">
        <v>19</v>
      </c>
      <c r="B9" s="311">
        <v>18520</v>
      </c>
      <c r="C9" s="312"/>
      <c r="D9" s="312"/>
      <c r="E9" s="312"/>
      <c r="F9" s="308">
        <v>5177</v>
      </c>
      <c r="G9" s="308"/>
      <c r="H9" s="308"/>
      <c r="I9" s="308"/>
      <c r="J9" s="308">
        <v>13343</v>
      </c>
      <c r="K9" s="309"/>
      <c r="L9" s="309"/>
      <c r="M9" s="309"/>
      <c r="N9" s="305">
        <v>74</v>
      </c>
      <c r="O9" s="305"/>
      <c r="P9" s="305"/>
      <c r="Q9" s="305"/>
      <c r="R9" s="307">
        <v>689</v>
      </c>
      <c r="S9" s="307"/>
      <c r="T9" s="307"/>
      <c r="U9" s="307"/>
      <c r="V9" s="307">
        <v>20</v>
      </c>
      <c r="W9" s="307"/>
      <c r="X9" s="307"/>
      <c r="Y9" s="307"/>
      <c r="Z9" s="305">
        <v>148</v>
      </c>
      <c r="AA9" s="305"/>
      <c r="AB9" s="305"/>
      <c r="AC9" s="306"/>
      <c r="AD9" s="336"/>
      <c r="AE9" s="336"/>
      <c r="AF9" s="336"/>
      <c r="AG9" s="336"/>
      <c r="AH9" s="336"/>
      <c r="AI9" s="336"/>
      <c r="AJ9" s="336"/>
      <c r="AK9" s="336"/>
    </row>
    <row r="10" spans="1:37" s="22" customFormat="1" ht="18" customHeight="1" thickBot="1">
      <c r="A10" s="13"/>
      <c r="B10" s="142"/>
      <c r="C10" s="142"/>
      <c r="D10" s="142"/>
      <c r="E10" s="142"/>
      <c r="F10" s="142"/>
      <c r="G10" s="142"/>
      <c r="H10" s="142"/>
      <c r="I10" s="142"/>
      <c r="J10" s="142"/>
      <c r="K10" s="143"/>
      <c r="L10" s="143"/>
      <c r="M10" s="143"/>
      <c r="N10" s="144"/>
      <c r="O10" s="144"/>
      <c r="P10" s="144"/>
      <c r="Q10" s="144"/>
      <c r="R10" s="144"/>
      <c r="S10" s="144"/>
      <c r="T10" s="144"/>
      <c r="U10" s="144"/>
      <c r="V10" s="14"/>
      <c r="W10" s="14"/>
      <c r="X10" s="14"/>
      <c r="Y10" s="14"/>
      <c r="Z10" s="14"/>
      <c r="AA10" s="14"/>
      <c r="AB10" s="14"/>
      <c r="AC10" s="14"/>
      <c r="AD10" s="21"/>
      <c r="AE10" s="21"/>
      <c r="AF10" s="21"/>
      <c r="AG10" s="98"/>
      <c r="AH10" s="21"/>
      <c r="AI10" s="21"/>
      <c r="AJ10" s="21"/>
      <c r="AK10" s="21"/>
    </row>
    <row r="11" spans="1:37" s="22" customFormat="1" ht="18" customHeight="1">
      <c r="A11" s="146" t="s">
        <v>73</v>
      </c>
      <c r="B11" s="293" t="s">
        <v>74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4"/>
      <c r="N11" s="17" t="s">
        <v>302</v>
      </c>
      <c r="O11" s="18"/>
      <c r="P11" s="18"/>
      <c r="Q11" s="18"/>
      <c r="R11" s="18"/>
      <c r="S11" s="18"/>
      <c r="T11" s="18"/>
      <c r="U11" s="147"/>
      <c r="V11" s="23"/>
      <c r="W11" s="23"/>
      <c r="X11" s="23"/>
      <c r="Y11" s="2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s="22" customFormat="1" ht="18" customHeight="1" thickBot="1">
      <c r="A12" s="204" t="s">
        <v>303</v>
      </c>
      <c r="B12" s="1"/>
      <c r="C12" s="1"/>
      <c r="D12" s="1"/>
      <c r="E12" s="1"/>
      <c r="F12" s="343" t="s">
        <v>67</v>
      </c>
      <c r="G12" s="335"/>
      <c r="H12" s="335"/>
      <c r="I12" s="327"/>
      <c r="J12" s="343" t="s">
        <v>68</v>
      </c>
      <c r="K12" s="335"/>
      <c r="L12" s="335"/>
      <c r="M12" s="327"/>
      <c r="N12" s="343" t="s">
        <v>69</v>
      </c>
      <c r="O12" s="335"/>
      <c r="P12" s="335"/>
      <c r="Q12" s="327"/>
      <c r="R12" s="343" t="s">
        <v>70</v>
      </c>
      <c r="S12" s="335"/>
      <c r="T12" s="335"/>
      <c r="U12" s="297"/>
      <c r="V12" s="324"/>
      <c r="W12" s="324"/>
      <c r="X12" s="324"/>
      <c r="Y12" s="324"/>
      <c r="Z12" s="324"/>
      <c r="AA12" s="324"/>
      <c r="AB12" s="324"/>
      <c r="AC12" s="324"/>
      <c r="AD12" s="21"/>
      <c r="AE12" s="21"/>
      <c r="AF12" s="21"/>
      <c r="AG12" s="21"/>
      <c r="AH12" s="21"/>
      <c r="AI12" s="21"/>
      <c r="AJ12" s="21"/>
      <c r="AK12" s="21"/>
    </row>
    <row r="13" spans="1:37" s="22" customFormat="1" ht="18" customHeight="1" thickTop="1">
      <c r="A13" s="205">
        <v>20</v>
      </c>
      <c r="B13" s="328">
        <v>6501</v>
      </c>
      <c r="C13" s="328"/>
      <c r="D13" s="328"/>
      <c r="E13" s="328"/>
      <c r="F13" s="337">
        <v>2161</v>
      </c>
      <c r="G13" s="337"/>
      <c r="H13" s="337"/>
      <c r="I13" s="337"/>
      <c r="J13" s="337">
        <v>4340</v>
      </c>
      <c r="K13" s="338"/>
      <c r="L13" s="338"/>
      <c r="M13" s="338"/>
      <c r="N13" s="326">
        <v>83</v>
      </c>
      <c r="O13" s="326"/>
      <c r="P13" s="326"/>
      <c r="Q13" s="326"/>
      <c r="R13" s="281">
        <v>553</v>
      </c>
      <c r="S13" s="281"/>
      <c r="T13" s="281"/>
      <c r="U13" s="282"/>
      <c r="V13" s="283"/>
      <c r="W13" s="283"/>
      <c r="X13" s="283"/>
      <c r="Y13" s="283"/>
      <c r="Z13" s="283"/>
      <c r="AA13" s="283"/>
      <c r="AB13" s="283"/>
      <c r="AC13" s="283"/>
      <c r="AD13" s="336"/>
      <c r="AE13" s="336"/>
      <c r="AF13" s="336"/>
      <c r="AG13" s="336"/>
      <c r="AH13" s="336"/>
      <c r="AI13" s="336"/>
      <c r="AJ13" s="336"/>
      <c r="AK13" s="336"/>
    </row>
    <row r="14" spans="1:37" s="22" customFormat="1" ht="18" customHeight="1">
      <c r="A14" s="149">
        <v>21</v>
      </c>
      <c r="B14" s="269">
        <v>7874</v>
      </c>
      <c r="C14" s="269"/>
      <c r="D14" s="269"/>
      <c r="E14" s="269"/>
      <c r="F14" s="265">
        <v>2721</v>
      </c>
      <c r="G14" s="265"/>
      <c r="H14" s="265"/>
      <c r="I14" s="265"/>
      <c r="J14" s="265">
        <v>5153</v>
      </c>
      <c r="K14" s="266"/>
      <c r="L14" s="266"/>
      <c r="M14" s="266"/>
      <c r="N14" s="271">
        <v>102</v>
      </c>
      <c r="O14" s="271"/>
      <c r="P14" s="271"/>
      <c r="Q14" s="271"/>
      <c r="R14" s="287">
        <v>587</v>
      </c>
      <c r="S14" s="287"/>
      <c r="T14" s="287"/>
      <c r="U14" s="280"/>
      <c r="V14" s="14"/>
      <c r="W14" s="14"/>
      <c r="X14" s="14"/>
      <c r="Y14" s="14"/>
      <c r="Z14" s="14"/>
      <c r="AA14" s="14"/>
      <c r="AB14" s="14"/>
      <c r="AC14" s="14"/>
      <c r="AD14" s="21"/>
      <c r="AE14" s="21"/>
      <c r="AF14" s="21"/>
      <c r="AG14" s="21"/>
      <c r="AH14" s="21"/>
      <c r="AI14" s="21"/>
      <c r="AJ14" s="21"/>
      <c r="AK14" s="21"/>
    </row>
    <row r="15" spans="1:37" s="22" customFormat="1" ht="18" customHeight="1" thickBot="1">
      <c r="A15" s="148">
        <v>22</v>
      </c>
      <c r="B15" s="267">
        <v>8018</v>
      </c>
      <c r="C15" s="267"/>
      <c r="D15" s="267"/>
      <c r="E15" s="267"/>
      <c r="F15" s="268">
        <v>2774</v>
      </c>
      <c r="G15" s="268"/>
      <c r="H15" s="268"/>
      <c r="I15" s="268"/>
      <c r="J15" s="268">
        <v>5244</v>
      </c>
      <c r="K15" s="263"/>
      <c r="L15" s="263"/>
      <c r="M15" s="263"/>
      <c r="N15" s="329">
        <v>108</v>
      </c>
      <c r="O15" s="329"/>
      <c r="P15" s="329"/>
      <c r="Q15" s="329"/>
      <c r="R15" s="330">
        <v>639</v>
      </c>
      <c r="S15" s="330"/>
      <c r="T15" s="330"/>
      <c r="U15" s="331"/>
      <c r="V15" s="99"/>
      <c r="W15" s="99"/>
      <c r="X15" s="99"/>
      <c r="Y15" s="99"/>
      <c r="Z15" s="99"/>
      <c r="AA15" s="99"/>
      <c r="AB15" s="99"/>
      <c r="AC15" s="99"/>
      <c r="AD15" s="98"/>
      <c r="AE15" s="98"/>
      <c r="AF15" s="21"/>
      <c r="AG15" s="21"/>
      <c r="AH15" s="21"/>
      <c r="AI15" s="21"/>
      <c r="AJ15" s="21"/>
      <c r="AK15" s="21"/>
    </row>
    <row r="16" spans="1:37" s="22" customFormat="1" ht="14.25" customHeight="1">
      <c r="A16" s="23" t="s">
        <v>75</v>
      </c>
      <c r="B16" s="96"/>
      <c r="C16" s="96"/>
      <c r="D16" s="96"/>
      <c r="E16" s="96"/>
      <c r="F16" s="96"/>
      <c r="G16" s="96"/>
      <c r="H16" s="96"/>
      <c r="I16" s="96"/>
      <c r="J16" s="96"/>
      <c r="K16" s="100"/>
      <c r="L16" s="100"/>
      <c r="M16" s="100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8"/>
      <c r="AE16" s="98"/>
      <c r="AF16" s="21"/>
      <c r="AG16" s="21"/>
      <c r="AH16" s="21"/>
      <c r="AI16" s="21"/>
      <c r="AJ16" s="21"/>
      <c r="AK16" s="21"/>
    </row>
    <row r="17" spans="1:38" s="24" customFormat="1" ht="12" customHeight="1">
      <c r="A17" s="13"/>
      <c r="B17" s="332" t="s">
        <v>344</v>
      </c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</row>
    <row r="18" spans="1:38" ht="13.5" customHeight="1">
      <c r="A18" s="13"/>
      <c r="B18" s="332" t="s">
        <v>217</v>
      </c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3"/>
      <c r="AI18" s="333"/>
      <c r="AJ18" s="333"/>
      <c r="AK18" s="333"/>
      <c r="AL18" s="333"/>
    </row>
    <row r="19" spans="1:37" ht="14.25" customHeight="1">
      <c r="A19" s="13"/>
      <c r="B19" s="25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ht="14.25" customHeight="1">
      <c r="A20" s="13"/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ht="14.25" customHeight="1">
      <c r="A21" s="13"/>
      <c r="B21" s="2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ht="14.25" customHeight="1">
      <c r="A22" s="13"/>
      <c r="B22" s="2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82" ht="18" customHeight="1" thickBot="1">
      <c r="A23" s="270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CD23" s="15" t="s">
        <v>357</v>
      </c>
    </row>
    <row r="24" spans="1:87" ht="18" customHeight="1">
      <c r="A24" s="139" t="s">
        <v>4</v>
      </c>
      <c r="B24" s="298" t="s">
        <v>304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4"/>
      <c r="N24" s="298" t="s">
        <v>305</v>
      </c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8" t="s">
        <v>306</v>
      </c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8" t="s">
        <v>307</v>
      </c>
      <c r="AM24" s="293"/>
      <c r="AN24" s="293"/>
      <c r="AO24" s="293"/>
      <c r="AP24" s="293"/>
      <c r="AQ24" s="293"/>
      <c r="AR24" s="293"/>
      <c r="AS24" s="293"/>
      <c r="AT24" s="350"/>
      <c r="AU24" s="350"/>
      <c r="AV24" s="350"/>
      <c r="AW24" s="350"/>
      <c r="AX24" s="298" t="s">
        <v>308</v>
      </c>
      <c r="AY24" s="350"/>
      <c r="AZ24" s="350"/>
      <c r="BA24" s="350"/>
      <c r="BB24" s="350"/>
      <c r="BC24" s="5"/>
      <c r="BD24" s="18"/>
      <c r="BE24" s="18"/>
      <c r="BF24" s="18"/>
      <c r="BG24" s="18"/>
      <c r="BH24" s="18"/>
      <c r="BI24" s="18"/>
      <c r="BJ24" s="18"/>
      <c r="BK24" s="298" t="s">
        <v>79</v>
      </c>
      <c r="BL24" s="293"/>
      <c r="BM24" s="293"/>
      <c r="BN24" s="293"/>
      <c r="BO24" s="293"/>
      <c r="BP24" s="293"/>
      <c r="BQ24" s="293"/>
      <c r="BR24" s="293"/>
      <c r="BS24" s="298" t="s">
        <v>80</v>
      </c>
      <c r="BT24" s="293"/>
      <c r="BU24" s="293"/>
      <c r="BV24" s="293"/>
      <c r="BW24" s="293"/>
      <c r="BX24" s="293"/>
      <c r="BY24" s="293"/>
      <c r="BZ24" s="293"/>
      <c r="CA24" s="293"/>
      <c r="CB24" s="298" t="s">
        <v>81</v>
      </c>
      <c r="CC24" s="293"/>
      <c r="CD24" s="293"/>
      <c r="CE24" s="293"/>
      <c r="CF24" s="293"/>
      <c r="CG24" s="293"/>
      <c r="CH24" s="293"/>
      <c r="CI24" s="354"/>
    </row>
    <row r="25" spans="1:87" ht="18" customHeight="1" thickBot="1">
      <c r="A25" s="202" t="s">
        <v>5</v>
      </c>
      <c r="B25" s="190"/>
      <c r="C25" s="13"/>
      <c r="D25" s="13"/>
      <c r="E25" s="191"/>
      <c r="F25" s="343" t="s">
        <v>67</v>
      </c>
      <c r="G25" s="335"/>
      <c r="H25" s="335"/>
      <c r="I25" s="327"/>
      <c r="J25" s="343" t="s">
        <v>68</v>
      </c>
      <c r="K25" s="335"/>
      <c r="L25" s="335"/>
      <c r="M25" s="327"/>
      <c r="N25" s="321"/>
      <c r="O25" s="322"/>
      <c r="P25" s="322"/>
      <c r="Q25" s="320"/>
      <c r="R25" s="343" t="s">
        <v>67</v>
      </c>
      <c r="S25" s="335"/>
      <c r="T25" s="335"/>
      <c r="U25" s="327"/>
      <c r="V25" s="343" t="s">
        <v>68</v>
      </c>
      <c r="W25" s="335"/>
      <c r="X25" s="335"/>
      <c r="Y25" s="327"/>
      <c r="Z25" s="323"/>
      <c r="AA25" s="324"/>
      <c r="AB25" s="324"/>
      <c r="AC25" s="325"/>
      <c r="AD25" s="343" t="s">
        <v>67</v>
      </c>
      <c r="AE25" s="335"/>
      <c r="AF25" s="335"/>
      <c r="AG25" s="327"/>
      <c r="AH25" s="343" t="s">
        <v>68</v>
      </c>
      <c r="AI25" s="335"/>
      <c r="AJ25" s="335"/>
      <c r="AK25" s="335"/>
      <c r="AL25" s="351"/>
      <c r="AM25" s="352"/>
      <c r="AN25" s="352"/>
      <c r="AO25" s="9"/>
      <c r="AP25" s="343" t="s">
        <v>67</v>
      </c>
      <c r="AQ25" s="347"/>
      <c r="AR25" s="347"/>
      <c r="AS25" s="347"/>
      <c r="AT25" s="343" t="s">
        <v>68</v>
      </c>
      <c r="AU25" s="347"/>
      <c r="AV25" s="347"/>
      <c r="AW25" s="347"/>
      <c r="AX25" s="198"/>
      <c r="AY25" s="9"/>
      <c r="AZ25" s="9"/>
      <c r="BA25" s="9"/>
      <c r="BB25" s="199"/>
      <c r="BC25" s="343" t="s">
        <v>67</v>
      </c>
      <c r="BD25" s="347"/>
      <c r="BE25" s="347"/>
      <c r="BF25" s="347"/>
      <c r="BG25" s="343" t="s">
        <v>68</v>
      </c>
      <c r="BH25" s="347"/>
      <c r="BI25" s="347"/>
      <c r="BJ25" s="348"/>
      <c r="BK25" s="322"/>
      <c r="BL25" s="322"/>
      <c r="BM25" s="322"/>
      <c r="BN25" s="322"/>
      <c r="BO25" s="343" t="s">
        <v>82</v>
      </c>
      <c r="BP25" s="349"/>
      <c r="BQ25" s="349"/>
      <c r="BR25" s="349"/>
      <c r="BS25" s="321"/>
      <c r="BT25" s="322"/>
      <c r="BU25" s="322"/>
      <c r="BV25" s="322"/>
      <c r="BW25" s="9"/>
      <c r="BX25" s="343" t="s">
        <v>82</v>
      </c>
      <c r="BY25" s="349"/>
      <c r="BZ25" s="349"/>
      <c r="CA25" s="349"/>
      <c r="CB25" s="321"/>
      <c r="CC25" s="322"/>
      <c r="CD25" s="322"/>
      <c r="CE25" s="322"/>
      <c r="CF25" s="343" t="s">
        <v>82</v>
      </c>
      <c r="CG25" s="349"/>
      <c r="CH25" s="349"/>
      <c r="CI25" s="353"/>
    </row>
    <row r="26" spans="1:87" s="22" customFormat="1" ht="18" customHeight="1" thickTop="1">
      <c r="A26" s="205">
        <v>18</v>
      </c>
      <c r="B26" s="342">
        <f>SUM(F26:J26)</f>
        <v>11570</v>
      </c>
      <c r="C26" s="342"/>
      <c r="D26" s="342"/>
      <c r="E26" s="262"/>
      <c r="F26" s="341">
        <v>4226</v>
      </c>
      <c r="G26" s="341"/>
      <c r="H26" s="341"/>
      <c r="I26" s="341"/>
      <c r="J26" s="341">
        <v>7344</v>
      </c>
      <c r="K26" s="341"/>
      <c r="L26" s="341"/>
      <c r="M26" s="341"/>
      <c r="N26" s="342">
        <f>SUM(R26:V26)</f>
        <v>15841</v>
      </c>
      <c r="O26" s="342"/>
      <c r="P26" s="342"/>
      <c r="Q26" s="262"/>
      <c r="R26" s="341">
        <v>4404</v>
      </c>
      <c r="S26" s="341"/>
      <c r="T26" s="341"/>
      <c r="U26" s="341"/>
      <c r="V26" s="341">
        <v>11437</v>
      </c>
      <c r="W26" s="341"/>
      <c r="X26" s="341"/>
      <c r="Y26" s="341"/>
      <c r="Z26" s="342">
        <f>SUM(AC26:AH26)</f>
        <v>15081</v>
      </c>
      <c r="AA26" s="342"/>
      <c r="AB26" s="342"/>
      <c r="AC26" s="342"/>
      <c r="AD26" s="334">
        <v>4564</v>
      </c>
      <c r="AE26" s="334"/>
      <c r="AF26" s="334"/>
      <c r="AG26" s="334"/>
      <c r="AH26" s="334">
        <v>10517</v>
      </c>
      <c r="AI26" s="276"/>
      <c r="AJ26" s="276"/>
      <c r="AK26" s="272"/>
      <c r="AL26" s="365">
        <f>SUM(AP26:AT26)</f>
        <v>2965</v>
      </c>
      <c r="AM26" s="342"/>
      <c r="AN26" s="342"/>
      <c r="AO26" s="366"/>
      <c r="AP26" s="334">
        <v>2209</v>
      </c>
      <c r="AQ26" s="334"/>
      <c r="AR26" s="334"/>
      <c r="AS26" s="334"/>
      <c r="AT26" s="334">
        <v>756</v>
      </c>
      <c r="AU26" s="276"/>
      <c r="AV26" s="276"/>
      <c r="AW26" s="276"/>
      <c r="AX26" s="345">
        <f>SUM(BC26,BG26)</f>
        <v>8000</v>
      </c>
      <c r="AY26" s="345"/>
      <c r="AZ26" s="345"/>
      <c r="BA26" s="345"/>
      <c r="BB26" s="346"/>
      <c r="BC26" s="334">
        <v>2540</v>
      </c>
      <c r="BD26" s="334"/>
      <c r="BE26" s="334"/>
      <c r="BF26" s="334"/>
      <c r="BG26" s="334">
        <v>5460</v>
      </c>
      <c r="BH26" s="276"/>
      <c r="BI26" s="276"/>
      <c r="BJ26" s="276"/>
      <c r="BK26" s="342">
        <v>1062</v>
      </c>
      <c r="BL26" s="355"/>
      <c r="BM26" s="355"/>
      <c r="BN26" s="355"/>
      <c r="BO26" s="334">
        <v>1081</v>
      </c>
      <c r="BP26" s="334"/>
      <c r="BQ26" s="334"/>
      <c r="BR26" s="334"/>
      <c r="BS26" s="342">
        <v>1038</v>
      </c>
      <c r="BT26" s="355"/>
      <c r="BU26" s="355"/>
      <c r="BV26" s="355"/>
      <c r="BW26" s="355"/>
      <c r="BX26" s="334">
        <v>1083</v>
      </c>
      <c r="BY26" s="334"/>
      <c r="BZ26" s="334"/>
      <c r="CA26" s="334"/>
      <c r="CB26" s="365">
        <v>974</v>
      </c>
      <c r="CC26" s="355"/>
      <c r="CD26" s="355"/>
      <c r="CE26" s="355"/>
      <c r="CF26" s="334">
        <v>1154</v>
      </c>
      <c r="CG26" s="334"/>
      <c r="CH26" s="334"/>
      <c r="CI26" s="369"/>
    </row>
    <row r="27" spans="1:87" s="22" customFormat="1" ht="18" customHeight="1">
      <c r="A27" s="149">
        <v>19</v>
      </c>
      <c r="B27" s="339">
        <v>12108</v>
      </c>
      <c r="C27" s="339"/>
      <c r="D27" s="339"/>
      <c r="E27" s="340"/>
      <c r="F27" s="273">
        <v>4538</v>
      </c>
      <c r="G27" s="273"/>
      <c r="H27" s="273"/>
      <c r="I27" s="273"/>
      <c r="J27" s="273">
        <v>7570</v>
      </c>
      <c r="K27" s="273"/>
      <c r="L27" s="273"/>
      <c r="M27" s="273"/>
      <c r="N27" s="339">
        <v>16707</v>
      </c>
      <c r="O27" s="339"/>
      <c r="P27" s="339"/>
      <c r="Q27" s="340"/>
      <c r="R27" s="273">
        <v>4730</v>
      </c>
      <c r="S27" s="273"/>
      <c r="T27" s="273"/>
      <c r="U27" s="273"/>
      <c r="V27" s="273">
        <v>11977</v>
      </c>
      <c r="W27" s="273"/>
      <c r="X27" s="273"/>
      <c r="Y27" s="273"/>
      <c r="Z27" s="339">
        <v>15875</v>
      </c>
      <c r="AA27" s="339"/>
      <c r="AB27" s="339"/>
      <c r="AC27" s="339"/>
      <c r="AD27" s="319">
        <v>4858</v>
      </c>
      <c r="AE27" s="319"/>
      <c r="AF27" s="319"/>
      <c r="AG27" s="319"/>
      <c r="AH27" s="319">
        <v>11017</v>
      </c>
      <c r="AI27" s="315"/>
      <c r="AJ27" s="315"/>
      <c r="AK27" s="310"/>
      <c r="AL27" s="344">
        <v>3329</v>
      </c>
      <c r="AM27" s="339"/>
      <c r="AN27" s="339"/>
      <c r="AO27" s="356"/>
      <c r="AP27" s="319">
        <v>2470</v>
      </c>
      <c r="AQ27" s="319"/>
      <c r="AR27" s="319"/>
      <c r="AS27" s="319"/>
      <c r="AT27" s="319">
        <v>859</v>
      </c>
      <c r="AU27" s="315"/>
      <c r="AV27" s="315"/>
      <c r="AW27" s="315"/>
      <c r="AX27" s="357">
        <v>8735</v>
      </c>
      <c r="AY27" s="357"/>
      <c r="AZ27" s="357"/>
      <c r="BA27" s="357"/>
      <c r="BB27" s="358"/>
      <c r="BC27" s="319">
        <v>2765</v>
      </c>
      <c r="BD27" s="319"/>
      <c r="BE27" s="319"/>
      <c r="BF27" s="319"/>
      <c r="BG27" s="319">
        <v>5970</v>
      </c>
      <c r="BH27" s="315"/>
      <c r="BI27" s="315"/>
      <c r="BJ27" s="315"/>
      <c r="BK27" s="339">
        <v>1072</v>
      </c>
      <c r="BL27" s="264"/>
      <c r="BM27" s="264"/>
      <c r="BN27" s="264"/>
      <c r="BO27" s="319">
        <v>1101</v>
      </c>
      <c r="BP27" s="319"/>
      <c r="BQ27" s="319"/>
      <c r="BR27" s="319"/>
      <c r="BS27" s="339">
        <v>1051</v>
      </c>
      <c r="BT27" s="264"/>
      <c r="BU27" s="264"/>
      <c r="BV27" s="264"/>
      <c r="BW27" s="264"/>
      <c r="BX27" s="319">
        <v>1103</v>
      </c>
      <c r="BY27" s="319"/>
      <c r="BZ27" s="319"/>
      <c r="CA27" s="319"/>
      <c r="CB27" s="344">
        <v>1009</v>
      </c>
      <c r="CC27" s="264"/>
      <c r="CD27" s="264"/>
      <c r="CE27" s="264"/>
      <c r="CF27" s="319">
        <v>1203</v>
      </c>
      <c r="CG27" s="319"/>
      <c r="CH27" s="319"/>
      <c r="CI27" s="360"/>
    </row>
    <row r="28" spans="1:87" ht="18" customHeight="1">
      <c r="A28" s="154">
        <v>20</v>
      </c>
      <c r="B28" s="344">
        <v>9552</v>
      </c>
      <c r="C28" s="264"/>
      <c r="D28" s="264"/>
      <c r="E28" s="264"/>
      <c r="F28" s="273">
        <v>3719</v>
      </c>
      <c r="G28" s="273"/>
      <c r="H28" s="273"/>
      <c r="I28" s="273"/>
      <c r="J28" s="273">
        <v>5833</v>
      </c>
      <c r="K28" s="273"/>
      <c r="L28" s="273"/>
      <c r="M28" s="273"/>
      <c r="N28" s="339">
        <v>13601</v>
      </c>
      <c r="O28" s="264"/>
      <c r="P28" s="264"/>
      <c r="Q28" s="264"/>
      <c r="R28" s="273">
        <v>4059</v>
      </c>
      <c r="S28" s="273"/>
      <c r="T28" s="273"/>
      <c r="U28" s="273"/>
      <c r="V28" s="273">
        <v>9542</v>
      </c>
      <c r="W28" s="273"/>
      <c r="X28" s="273"/>
      <c r="Y28" s="273"/>
      <c r="Z28" s="339">
        <v>12586</v>
      </c>
      <c r="AA28" s="339"/>
      <c r="AB28" s="339"/>
      <c r="AC28" s="339"/>
      <c r="AD28" s="319">
        <v>4008</v>
      </c>
      <c r="AE28" s="319"/>
      <c r="AF28" s="319"/>
      <c r="AG28" s="319"/>
      <c r="AH28" s="319">
        <v>8578</v>
      </c>
      <c r="AI28" s="313"/>
      <c r="AJ28" s="313"/>
      <c r="AK28" s="314"/>
      <c r="AL28" s="344">
        <v>2555</v>
      </c>
      <c r="AM28" s="264"/>
      <c r="AN28" s="264"/>
      <c r="AO28" s="359"/>
      <c r="AP28" s="319">
        <v>1822</v>
      </c>
      <c r="AQ28" s="319"/>
      <c r="AR28" s="319"/>
      <c r="AS28" s="319"/>
      <c r="AT28" s="319">
        <v>733</v>
      </c>
      <c r="AU28" s="313"/>
      <c r="AV28" s="313"/>
      <c r="AW28" s="313"/>
      <c r="AX28" s="357">
        <v>7281</v>
      </c>
      <c r="AY28" s="357"/>
      <c r="AZ28" s="357"/>
      <c r="BA28" s="357"/>
      <c r="BB28" s="358"/>
      <c r="BC28" s="319">
        <v>2053</v>
      </c>
      <c r="BD28" s="319"/>
      <c r="BE28" s="319"/>
      <c r="BF28" s="319"/>
      <c r="BG28" s="319">
        <v>5228</v>
      </c>
      <c r="BH28" s="313"/>
      <c r="BI28" s="313"/>
      <c r="BJ28" s="313"/>
      <c r="BK28" s="339">
        <v>1063</v>
      </c>
      <c r="BL28" s="264"/>
      <c r="BM28" s="264"/>
      <c r="BN28" s="264"/>
      <c r="BO28" s="319">
        <v>1084</v>
      </c>
      <c r="BP28" s="319"/>
      <c r="BQ28" s="319"/>
      <c r="BR28" s="319"/>
      <c r="BS28" s="339">
        <v>1044</v>
      </c>
      <c r="BT28" s="264"/>
      <c r="BU28" s="264"/>
      <c r="BV28" s="264"/>
      <c r="BW28" s="264"/>
      <c r="BX28" s="319">
        <v>1107</v>
      </c>
      <c r="BY28" s="319"/>
      <c r="BZ28" s="319"/>
      <c r="CA28" s="319"/>
      <c r="CB28" s="344">
        <v>997</v>
      </c>
      <c r="CC28" s="264"/>
      <c r="CD28" s="264"/>
      <c r="CE28" s="264"/>
      <c r="CF28" s="319">
        <v>1127</v>
      </c>
      <c r="CG28" s="319"/>
      <c r="CH28" s="319"/>
      <c r="CI28" s="360"/>
    </row>
    <row r="29" spans="1:87" ht="18" customHeight="1">
      <c r="A29" s="149">
        <v>21</v>
      </c>
      <c r="B29" s="344">
        <v>9734</v>
      </c>
      <c r="C29" s="264"/>
      <c r="D29" s="264"/>
      <c r="E29" s="264"/>
      <c r="F29" s="273">
        <v>3973</v>
      </c>
      <c r="G29" s="273"/>
      <c r="H29" s="273"/>
      <c r="I29" s="273"/>
      <c r="J29" s="273">
        <v>5761</v>
      </c>
      <c r="K29" s="273"/>
      <c r="L29" s="273"/>
      <c r="M29" s="273"/>
      <c r="N29" s="339">
        <v>14165</v>
      </c>
      <c r="O29" s="264"/>
      <c r="P29" s="264"/>
      <c r="Q29" s="264"/>
      <c r="R29" s="273">
        <v>4341</v>
      </c>
      <c r="S29" s="273"/>
      <c r="T29" s="273"/>
      <c r="U29" s="273"/>
      <c r="V29" s="273">
        <v>9824</v>
      </c>
      <c r="W29" s="273"/>
      <c r="X29" s="273"/>
      <c r="Y29" s="273"/>
      <c r="Z29" s="339">
        <v>12991</v>
      </c>
      <c r="AA29" s="339"/>
      <c r="AB29" s="339"/>
      <c r="AC29" s="339"/>
      <c r="AD29" s="319">
        <v>4246</v>
      </c>
      <c r="AE29" s="319"/>
      <c r="AF29" s="319"/>
      <c r="AG29" s="319"/>
      <c r="AH29" s="319">
        <v>8745</v>
      </c>
      <c r="AI29" s="313"/>
      <c r="AJ29" s="313"/>
      <c r="AK29" s="314"/>
      <c r="AL29" s="344">
        <v>3436</v>
      </c>
      <c r="AM29" s="264"/>
      <c r="AN29" s="264"/>
      <c r="AO29" s="359"/>
      <c r="AP29" s="319">
        <v>2342</v>
      </c>
      <c r="AQ29" s="319"/>
      <c r="AR29" s="319"/>
      <c r="AS29" s="319"/>
      <c r="AT29" s="319">
        <v>1094</v>
      </c>
      <c r="AU29" s="313"/>
      <c r="AV29" s="313"/>
      <c r="AW29" s="313"/>
      <c r="AX29" s="357">
        <v>8512</v>
      </c>
      <c r="AY29" s="357"/>
      <c r="AZ29" s="357"/>
      <c r="BA29" s="357"/>
      <c r="BB29" s="358"/>
      <c r="BC29" s="319">
        <v>2576</v>
      </c>
      <c r="BD29" s="319"/>
      <c r="BE29" s="319"/>
      <c r="BF29" s="319"/>
      <c r="BG29" s="319">
        <v>5936</v>
      </c>
      <c r="BH29" s="313"/>
      <c r="BI29" s="313"/>
      <c r="BJ29" s="313"/>
      <c r="BK29" s="339">
        <v>1057</v>
      </c>
      <c r="BL29" s="264"/>
      <c r="BM29" s="264"/>
      <c r="BN29" s="264"/>
      <c r="BO29" s="319">
        <v>1088</v>
      </c>
      <c r="BP29" s="319"/>
      <c r="BQ29" s="319"/>
      <c r="BR29" s="319"/>
      <c r="BS29" s="339">
        <v>1084</v>
      </c>
      <c r="BT29" s="264"/>
      <c r="BU29" s="264"/>
      <c r="BV29" s="264"/>
      <c r="BW29" s="264"/>
      <c r="BX29" s="319">
        <v>1137</v>
      </c>
      <c r="BY29" s="319"/>
      <c r="BZ29" s="319"/>
      <c r="CA29" s="319"/>
      <c r="CB29" s="344">
        <v>1032</v>
      </c>
      <c r="CC29" s="264"/>
      <c r="CD29" s="264"/>
      <c r="CE29" s="264"/>
      <c r="CF29" s="319">
        <v>1191</v>
      </c>
      <c r="CG29" s="319"/>
      <c r="CH29" s="319"/>
      <c r="CI29" s="360"/>
    </row>
    <row r="30" spans="1:87" ht="18" customHeight="1" thickBot="1">
      <c r="A30" s="148">
        <v>22</v>
      </c>
      <c r="B30" s="274">
        <v>9767</v>
      </c>
      <c r="C30" s="275"/>
      <c r="D30" s="275"/>
      <c r="E30" s="275"/>
      <c r="F30" s="278">
        <v>4137</v>
      </c>
      <c r="G30" s="278"/>
      <c r="H30" s="278"/>
      <c r="I30" s="278"/>
      <c r="J30" s="278">
        <v>5630</v>
      </c>
      <c r="K30" s="278"/>
      <c r="L30" s="278"/>
      <c r="M30" s="278"/>
      <c r="N30" s="279">
        <v>14641</v>
      </c>
      <c r="O30" s="275"/>
      <c r="P30" s="275"/>
      <c r="Q30" s="275"/>
      <c r="R30" s="278">
        <v>4420</v>
      </c>
      <c r="S30" s="278"/>
      <c r="T30" s="278"/>
      <c r="U30" s="278"/>
      <c r="V30" s="278">
        <v>10221</v>
      </c>
      <c r="W30" s="278"/>
      <c r="X30" s="278"/>
      <c r="Y30" s="278"/>
      <c r="Z30" s="279">
        <v>13458</v>
      </c>
      <c r="AA30" s="279"/>
      <c r="AB30" s="279"/>
      <c r="AC30" s="279"/>
      <c r="AD30" s="316">
        <v>4422</v>
      </c>
      <c r="AE30" s="316"/>
      <c r="AF30" s="316"/>
      <c r="AG30" s="316"/>
      <c r="AH30" s="316">
        <v>9036</v>
      </c>
      <c r="AI30" s="317"/>
      <c r="AJ30" s="317"/>
      <c r="AK30" s="318"/>
      <c r="AL30" s="274">
        <v>3489</v>
      </c>
      <c r="AM30" s="275"/>
      <c r="AN30" s="275"/>
      <c r="AO30" s="361"/>
      <c r="AP30" s="316">
        <v>2465</v>
      </c>
      <c r="AQ30" s="316"/>
      <c r="AR30" s="316"/>
      <c r="AS30" s="316"/>
      <c r="AT30" s="316">
        <v>1024</v>
      </c>
      <c r="AU30" s="317"/>
      <c r="AV30" s="317"/>
      <c r="AW30" s="317"/>
      <c r="AX30" s="362">
        <v>8857</v>
      </c>
      <c r="AY30" s="362"/>
      <c r="AZ30" s="362"/>
      <c r="BA30" s="362"/>
      <c r="BB30" s="363"/>
      <c r="BC30" s="316">
        <v>2844</v>
      </c>
      <c r="BD30" s="316"/>
      <c r="BE30" s="316"/>
      <c r="BF30" s="316"/>
      <c r="BG30" s="316">
        <v>6013</v>
      </c>
      <c r="BH30" s="317"/>
      <c r="BI30" s="317"/>
      <c r="BJ30" s="317"/>
      <c r="BK30" s="279">
        <v>1090</v>
      </c>
      <c r="BL30" s="275"/>
      <c r="BM30" s="275"/>
      <c r="BN30" s="275"/>
      <c r="BO30" s="316">
        <v>1112</v>
      </c>
      <c r="BP30" s="316"/>
      <c r="BQ30" s="316"/>
      <c r="BR30" s="316"/>
      <c r="BS30" s="279">
        <v>1092</v>
      </c>
      <c r="BT30" s="275"/>
      <c r="BU30" s="275"/>
      <c r="BV30" s="275"/>
      <c r="BW30" s="275"/>
      <c r="BX30" s="316">
        <v>1157</v>
      </c>
      <c r="BY30" s="316"/>
      <c r="BZ30" s="316"/>
      <c r="CA30" s="316"/>
      <c r="CB30" s="274">
        <v>1044</v>
      </c>
      <c r="CC30" s="275"/>
      <c r="CD30" s="275"/>
      <c r="CE30" s="275"/>
      <c r="CF30" s="316">
        <v>1201</v>
      </c>
      <c r="CG30" s="316"/>
      <c r="CH30" s="316"/>
      <c r="CI30" s="364"/>
    </row>
    <row r="31" s="24" customFormat="1" ht="12" customHeight="1">
      <c r="A31" s="24" t="s">
        <v>345</v>
      </c>
    </row>
    <row r="32" s="24" customFormat="1" ht="12" customHeight="1"/>
    <row r="33" s="24" customFormat="1" ht="12" customHeight="1"/>
    <row r="38" spans="1:37" ht="12.75">
      <c r="A38" s="277"/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"/>
      <c r="P38" s="27"/>
      <c r="Q38" s="2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</sheetData>
  <sheetProtection/>
  <mergeCells count="195">
    <mergeCell ref="AL26:AO26"/>
    <mergeCell ref="BO26:BR26"/>
    <mergeCell ref="BO27:BR27"/>
    <mergeCell ref="A1:CJ1"/>
    <mergeCell ref="BS27:BW27"/>
    <mergeCell ref="BX27:CA27"/>
    <mergeCell ref="CB27:CE27"/>
    <mergeCell ref="CF27:CI27"/>
    <mergeCell ref="CB26:CE26"/>
    <mergeCell ref="CF26:CI26"/>
    <mergeCell ref="BS30:BW30"/>
    <mergeCell ref="BX30:CA30"/>
    <mergeCell ref="CB30:CE30"/>
    <mergeCell ref="CF30:CI30"/>
    <mergeCell ref="BC30:BF30"/>
    <mergeCell ref="BG30:BJ30"/>
    <mergeCell ref="BK30:BN30"/>
    <mergeCell ref="BO30:BR30"/>
    <mergeCell ref="AL30:AO30"/>
    <mergeCell ref="AP30:AS30"/>
    <mergeCell ref="AT30:AW30"/>
    <mergeCell ref="AX30:BB30"/>
    <mergeCell ref="BS29:BW29"/>
    <mergeCell ref="BX29:CA29"/>
    <mergeCell ref="CB29:CE29"/>
    <mergeCell ref="CF29:CI29"/>
    <mergeCell ref="BC29:BF29"/>
    <mergeCell ref="BG29:BJ29"/>
    <mergeCell ref="BK29:BN29"/>
    <mergeCell ref="BO29:BR29"/>
    <mergeCell ref="AL29:AO29"/>
    <mergeCell ref="AP29:AS29"/>
    <mergeCell ref="AT29:AW29"/>
    <mergeCell ref="AX29:BB29"/>
    <mergeCell ref="BS28:BW28"/>
    <mergeCell ref="BX28:CA28"/>
    <mergeCell ref="CB28:CE28"/>
    <mergeCell ref="CF28:CI28"/>
    <mergeCell ref="BC28:BF28"/>
    <mergeCell ref="BG28:BJ28"/>
    <mergeCell ref="BK28:BN28"/>
    <mergeCell ref="BO28:BR28"/>
    <mergeCell ref="AL28:AO28"/>
    <mergeCell ref="AP28:AS28"/>
    <mergeCell ref="AT28:AW28"/>
    <mergeCell ref="AX28:BB28"/>
    <mergeCell ref="AL27:AO27"/>
    <mergeCell ref="AP27:AS27"/>
    <mergeCell ref="AT27:AW27"/>
    <mergeCell ref="AX27:BB27"/>
    <mergeCell ref="BC27:BF27"/>
    <mergeCell ref="BG27:BJ27"/>
    <mergeCell ref="BK27:BN27"/>
    <mergeCell ref="BK26:BN26"/>
    <mergeCell ref="BG26:BJ26"/>
    <mergeCell ref="BS26:BW26"/>
    <mergeCell ref="BX26:CA26"/>
    <mergeCell ref="BS25:BV25"/>
    <mergeCell ref="BX25:CA25"/>
    <mergeCell ref="CB25:CE25"/>
    <mergeCell ref="CF25:CI25"/>
    <mergeCell ref="BK24:BR24"/>
    <mergeCell ref="BS24:CA24"/>
    <mergeCell ref="CB24:CI24"/>
    <mergeCell ref="BG25:BJ25"/>
    <mergeCell ref="BK25:BN25"/>
    <mergeCell ref="BO25:BR25"/>
    <mergeCell ref="AL24:AW24"/>
    <mergeCell ref="AX24:BB24"/>
    <mergeCell ref="AL25:AN25"/>
    <mergeCell ref="AP25:AS25"/>
    <mergeCell ref="AT25:AW25"/>
    <mergeCell ref="BC25:BF25"/>
    <mergeCell ref="AP26:AS26"/>
    <mergeCell ref="AT26:AW26"/>
    <mergeCell ref="AX26:BB26"/>
    <mergeCell ref="BC26:BF26"/>
    <mergeCell ref="B28:E28"/>
    <mergeCell ref="F28:I28"/>
    <mergeCell ref="J28:M28"/>
    <mergeCell ref="B29:E29"/>
    <mergeCell ref="F29:I29"/>
    <mergeCell ref="J26:M26"/>
    <mergeCell ref="J15:M15"/>
    <mergeCell ref="N30:Q30"/>
    <mergeCell ref="R30:U30"/>
    <mergeCell ref="N28:Q28"/>
    <mergeCell ref="J25:M25"/>
    <mergeCell ref="J27:M27"/>
    <mergeCell ref="J29:M29"/>
    <mergeCell ref="N29:Q29"/>
    <mergeCell ref="N26:Q26"/>
    <mergeCell ref="B27:E27"/>
    <mergeCell ref="F27:I27"/>
    <mergeCell ref="B26:E26"/>
    <mergeCell ref="F26:I26"/>
    <mergeCell ref="V25:Y25"/>
    <mergeCell ref="F14:I14"/>
    <mergeCell ref="J14:M14"/>
    <mergeCell ref="B15:E15"/>
    <mergeCell ref="F15:I15"/>
    <mergeCell ref="B24:M24"/>
    <mergeCell ref="B14:E14"/>
    <mergeCell ref="A23:AK23"/>
    <mergeCell ref="N14:Q14"/>
    <mergeCell ref="V26:Y26"/>
    <mergeCell ref="AH28:AK28"/>
    <mergeCell ref="R27:U27"/>
    <mergeCell ref="V27:Y27"/>
    <mergeCell ref="R28:U28"/>
    <mergeCell ref="V28:Y28"/>
    <mergeCell ref="AD28:AG28"/>
    <mergeCell ref="AH26:AK26"/>
    <mergeCell ref="A38:N38"/>
    <mergeCell ref="Z28:AC28"/>
    <mergeCell ref="V30:Y30"/>
    <mergeCell ref="Z30:AC30"/>
    <mergeCell ref="R29:U29"/>
    <mergeCell ref="V29:Y29"/>
    <mergeCell ref="Z29:AC29"/>
    <mergeCell ref="B30:E30"/>
    <mergeCell ref="F30:I30"/>
    <mergeCell ref="J30:M30"/>
    <mergeCell ref="F13:I13"/>
    <mergeCell ref="R14:U14"/>
    <mergeCell ref="N24:Y24"/>
    <mergeCell ref="Z12:AC12"/>
    <mergeCell ref="R13:U13"/>
    <mergeCell ref="V13:Y13"/>
    <mergeCell ref="Z13:AC13"/>
    <mergeCell ref="R12:U12"/>
    <mergeCell ref="V12:Y12"/>
    <mergeCell ref="Z24:AK24"/>
    <mergeCell ref="B11:M11"/>
    <mergeCell ref="F12:I12"/>
    <mergeCell ref="J12:M12"/>
    <mergeCell ref="N12:Q12"/>
    <mergeCell ref="F7:I7"/>
    <mergeCell ref="J7:M7"/>
    <mergeCell ref="V7:Y7"/>
    <mergeCell ref="V6:AC6"/>
    <mergeCell ref="N7:Q7"/>
    <mergeCell ref="B5:M5"/>
    <mergeCell ref="N5:AC5"/>
    <mergeCell ref="A4:AC4"/>
    <mergeCell ref="AD6:AK6"/>
    <mergeCell ref="N6:U6"/>
    <mergeCell ref="AH7:AK7"/>
    <mergeCell ref="Z7:AC7"/>
    <mergeCell ref="R7:U7"/>
    <mergeCell ref="AD7:AG7"/>
    <mergeCell ref="AH8:AK8"/>
    <mergeCell ref="Z8:AC8"/>
    <mergeCell ref="AD8:AG8"/>
    <mergeCell ref="R8:U8"/>
    <mergeCell ref="V8:Y8"/>
    <mergeCell ref="J8:M8"/>
    <mergeCell ref="N8:Q8"/>
    <mergeCell ref="B8:E8"/>
    <mergeCell ref="F8:I8"/>
    <mergeCell ref="Z9:AC9"/>
    <mergeCell ref="R9:U9"/>
    <mergeCell ref="AD9:AG9"/>
    <mergeCell ref="AH9:AK9"/>
    <mergeCell ref="V9:Y9"/>
    <mergeCell ref="B9:E9"/>
    <mergeCell ref="F9:I9"/>
    <mergeCell ref="J9:M9"/>
    <mergeCell ref="N9:Q9"/>
    <mergeCell ref="AH30:AK30"/>
    <mergeCell ref="AH29:AK29"/>
    <mergeCell ref="AH27:AK27"/>
    <mergeCell ref="AD27:AG27"/>
    <mergeCell ref="AD29:AG29"/>
    <mergeCell ref="AD30:AG30"/>
    <mergeCell ref="B13:E13"/>
    <mergeCell ref="F25:I25"/>
    <mergeCell ref="N15:Q15"/>
    <mergeCell ref="R15:U15"/>
    <mergeCell ref="B17:AL17"/>
    <mergeCell ref="B18:AL18"/>
    <mergeCell ref="Z25:AC25"/>
    <mergeCell ref="AD25:AG25"/>
    <mergeCell ref="N13:Q13"/>
    <mergeCell ref="N25:Q25"/>
    <mergeCell ref="AH13:AK13"/>
    <mergeCell ref="J13:M13"/>
    <mergeCell ref="N27:Q27"/>
    <mergeCell ref="R26:U26"/>
    <mergeCell ref="Z26:AC26"/>
    <mergeCell ref="AH25:AK25"/>
    <mergeCell ref="AD13:AG13"/>
    <mergeCell ref="AD26:AG26"/>
    <mergeCell ref="Z27:AC27"/>
    <mergeCell ref="R25:U2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8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"/>
  <sheetViews>
    <sheetView showGridLines="0" view="pageBreakPreview" zoomScaleNormal="75" zoomScaleSheetLayoutView="100" workbookViewId="0" topLeftCell="A1">
      <selection activeCell="F12" sqref="I12"/>
    </sheetView>
  </sheetViews>
  <sheetFormatPr defaultColWidth="9.00390625" defaultRowHeight="13.5"/>
  <cols>
    <col min="1" max="1" width="7.25390625" style="22" customWidth="1"/>
    <col min="2" max="2" width="2.50390625" style="15" customWidth="1"/>
    <col min="3" max="3" width="3.125" style="15" customWidth="1"/>
    <col min="4" max="4" width="3.75390625" style="15" customWidth="1"/>
    <col min="5" max="5" width="4.00390625" style="15" customWidth="1"/>
    <col min="6" max="12" width="3.75390625" style="15" customWidth="1"/>
    <col min="13" max="13" width="4.375" style="15" customWidth="1"/>
    <col min="14" max="43" width="3.75390625" style="15" customWidth="1"/>
    <col min="44" max="16384" width="7.25390625" style="15" customWidth="1"/>
  </cols>
  <sheetData>
    <row r="1" spans="1:22" ht="19.5" customHeight="1">
      <c r="A1" s="419" t="s">
        <v>340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</row>
    <row r="2" spans="1:22" ht="12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3" s="16" customFormat="1" ht="13.5" customHeight="1" thickBot="1">
      <c r="A3" s="289" t="s">
        <v>341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75"/>
      <c r="T3" s="275"/>
      <c r="U3" s="275"/>
      <c r="V3" s="103"/>
      <c r="W3" s="102"/>
    </row>
    <row r="4" spans="1:23" ht="18" customHeight="1">
      <c r="A4" s="139" t="s">
        <v>4</v>
      </c>
      <c r="B4" s="421" t="s">
        <v>213</v>
      </c>
      <c r="C4" s="422"/>
      <c r="D4" s="422"/>
      <c r="E4" s="422"/>
      <c r="F4" s="423"/>
      <c r="G4" s="421" t="s">
        <v>214</v>
      </c>
      <c r="H4" s="422"/>
      <c r="I4" s="422"/>
      <c r="J4" s="422"/>
      <c r="K4" s="423"/>
      <c r="L4" s="421" t="s">
        <v>215</v>
      </c>
      <c r="M4" s="422"/>
      <c r="N4" s="422"/>
      <c r="O4" s="422"/>
      <c r="P4" s="423"/>
      <c r="Q4" s="421" t="s">
        <v>216</v>
      </c>
      <c r="R4" s="422"/>
      <c r="S4" s="422"/>
      <c r="T4" s="422"/>
      <c r="U4" s="438"/>
      <c r="V4" s="103"/>
      <c r="W4" s="103"/>
    </row>
    <row r="5" spans="1:23" ht="18" customHeight="1">
      <c r="A5" s="141" t="s">
        <v>5</v>
      </c>
      <c r="B5" s="424"/>
      <c r="C5" s="425"/>
      <c r="D5" s="425"/>
      <c r="E5" s="425"/>
      <c r="F5" s="426"/>
      <c r="G5" s="424"/>
      <c r="H5" s="425"/>
      <c r="I5" s="425"/>
      <c r="J5" s="425"/>
      <c r="K5" s="426"/>
      <c r="L5" s="424"/>
      <c r="M5" s="425"/>
      <c r="N5" s="425"/>
      <c r="O5" s="425"/>
      <c r="P5" s="426"/>
      <c r="Q5" s="424"/>
      <c r="R5" s="425"/>
      <c r="S5" s="425"/>
      <c r="T5" s="425"/>
      <c r="U5" s="439"/>
      <c r="V5" s="103"/>
      <c r="W5" s="103"/>
    </row>
    <row r="6" spans="1:23" ht="18" customHeight="1">
      <c r="A6" s="153">
        <v>18</v>
      </c>
      <c r="B6" s="440">
        <v>2534</v>
      </c>
      <c r="C6" s="441"/>
      <c r="D6" s="441"/>
      <c r="E6" s="441"/>
      <c r="F6" s="442"/>
      <c r="G6" s="429" t="s">
        <v>218</v>
      </c>
      <c r="H6" s="430"/>
      <c r="I6" s="430"/>
      <c r="J6" s="430"/>
      <c r="K6" s="443"/>
      <c r="L6" s="429" t="s">
        <v>219</v>
      </c>
      <c r="M6" s="430"/>
      <c r="N6" s="430"/>
      <c r="O6" s="430"/>
      <c r="P6" s="430"/>
      <c r="Q6" s="429" t="s">
        <v>220</v>
      </c>
      <c r="R6" s="430"/>
      <c r="S6" s="430"/>
      <c r="T6" s="430"/>
      <c r="U6" s="431"/>
      <c r="V6" s="103"/>
      <c r="W6" s="103"/>
    </row>
    <row r="7" spans="1:23" s="22" customFormat="1" ht="16.5" customHeight="1">
      <c r="A7" s="149">
        <v>19</v>
      </c>
      <c r="B7" s="444">
        <v>3047</v>
      </c>
      <c r="C7" s="445"/>
      <c r="D7" s="445"/>
      <c r="E7" s="445"/>
      <c r="F7" s="446"/>
      <c r="G7" s="385" t="s">
        <v>221</v>
      </c>
      <c r="H7" s="386"/>
      <c r="I7" s="386"/>
      <c r="J7" s="386"/>
      <c r="K7" s="387"/>
      <c r="L7" s="385" t="s">
        <v>309</v>
      </c>
      <c r="M7" s="386"/>
      <c r="N7" s="386"/>
      <c r="O7" s="386"/>
      <c r="P7" s="386"/>
      <c r="Q7" s="385" t="s">
        <v>310</v>
      </c>
      <c r="R7" s="386"/>
      <c r="S7" s="386"/>
      <c r="T7" s="386"/>
      <c r="U7" s="420"/>
      <c r="V7" s="103"/>
      <c r="W7" s="103"/>
    </row>
    <row r="8" spans="1:23" s="22" customFormat="1" ht="16.5" customHeight="1">
      <c r="A8" s="156">
        <v>20</v>
      </c>
      <c r="B8" s="388">
        <v>1588</v>
      </c>
      <c r="C8" s="264"/>
      <c r="D8" s="264"/>
      <c r="E8" s="264"/>
      <c r="F8" s="359"/>
      <c r="G8" s="385" t="s">
        <v>311</v>
      </c>
      <c r="H8" s="386"/>
      <c r="I8" s="386"/>
      <c r="J8" s="386"/>
      <c r="K8" s="387"/>
      <c r="L8" s="385" t="s">
        <v>312</v>
      </c>
      <c r="M8" s="386"/>
      <c r="N8" s="386"/>
      <c r="O8" s="386"/>
      <c r="P8" s="386"/>
      <c r="Q8" s="385" t="s">
        <v>313</v>
      </c>
      <c r="R8" s="386"/>
      <c r="S8" s="386"/>
      <c r="T8" s="386"/>
      <c r="U8" s="420"/>
      <c r="V8" s="103"/>
      <c r="W8" s="103"/>
    </row>
    <row r="9" spans="1:23" s="22" customFormat="1" ht="16.5" customHeight="1">
      <c r="A9" s="156">
        <v>21</v>
      </c>
      <c r="B9" s="388">
        <v>1966</v>
      </c>
      <c r="C9" s="264"/>
      <c r="D9" s="264"/>
      <c r="E9" s="264"/>
      <c r="F9" s="359"/>
      <c r="G9" s="385" t="s">
        <v>314</v>
      </c>
      <c r="H9" s="386"/>
      <c r="I9" s="386"/>
      <c r="J9" s="386"/>
      <c r="K9" s="387"/>
      <c r="L9" s="385" t="s">
        <v>315</v>
      </c>
      <c r="M9" s="386"/>
      <c r="N9" s="386"/>
      <c r="O9" s="386"/>
      <c r="P9" s="386"/>
      <c r="Q9" s="385" t="s">
        <v>316</v>
      </c>
      <c r="R9" s="386"/>
      <c r="S9" s="386"/>
      <c r="T9" s="386"/>
      <c r="U9" s="420"/>
      <c r="V9" s="103"/>
      <c r="W9" s="103"/>
    </row>
    <row r="10" spans="1:23" s="22" customFormat="1" ht="16.5" customHeight="1" thickBot="1">
      <c r="A10" s="155">
        <v>22</v>
      </c>
      <c r="B10" s="389">
        <v>1874</v>
      </c>
      <c r="C10" s="275"/>
      <c r="D10" s="275"/>
      <c r="E10" s="275"/>
      <c r="F10" s="361"/>
      <c r="G10" s="390" t="s">
        <v>317</v>
      </c>
      <c r="H10" s="391"/>
      <c r="I10" s="391"/>
      <c r="J10" s="391"/>
      <c r="K10" s="392"/>
      <c r="L10" s="390" t="s">
        <v>318</v>
      </c>
      <c r="M10" s="450"/>
      <c r="N10" s="450"/>
      <c r="O10" s="450"/>
      <c r="P10" s="450"/>
      <c r="Q10" s="390" t="s">
        <v>342</v>
      </c>
      <c r="R10" s="450"/>
      <c r="S10" s="450"/>
      <c r="T10" s="450"/>
      <c r="U10" s="451"/>
      <c r="V10" s="103"/>
      <c r="W10" s="103"/>
    </row>
    <row r="11" spans="1:23" s="22" customFormat="1" ht="16.5" customHeight="1">
      <c r="A11" s="415" t="s">
        <v>179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97"/>
      <c r="T11" s="97"/>
      <c r="U11" s="97"/>
      <c r="V11" s="97"/>
      <c r="W11" s="103"/>
    </row>
    <row r="12" spans="1:23" s="104" customFormat="1" ht="13.5" customHeight="1">
      <c r="A12" s="84" t="s">
        <v>222</v>
      </c>
      <c r="B12" s="84" t="s">
        <v>339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105"/>
      <c r="T12" s="105"/>
      <c r="U12" s="105"/>
      <c r="V12" s="105"/>
      <c r="W12" s="103"/>
    </row>
    <row r="13" spans="1:22" ht="13.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</row>
    <row r="14" spans="1:22" ht="13.5" customHeight="1">
      <c r="A14" s="1"/>
      <c r="B14" s="89"/>
      <c r="C14" s="89"/>
      <c r="D14" s="89"/>
      <c r="E14" s="89"/>
      <c r="F14" s="437"/>
      <c r="G14" s="437"/>
      <c r="H14" s="437"/>
      <c r="I14" s="437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</row>
    <row r="15" spans="1:39" ht="19.5" customHeight="1">
      <c r="A15" s="419" t="s">
        <v>343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19"/>
      <c r="AL15" s="419"/>
      <c r="AM15" s="419"/>
    </row>
    <row r="16" spans="1:38" ht="12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</row>
    <row r="17" spans="1:39" ht="15" customHeight="1">
      <c r="A17" s="413" t="s">
        <v>180</v>
      </c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</row>
    <row r="18" spans="1:39" s="108" customFormat="1" ht="13.5" customHeight="1" thickBot="1">
      <c r="A18" s="289" t="s">
        <v>29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</row>
    <row r="19" spans="1:39" ht="13.5" customHeight="1">
      <c r="A19" s="139" t="s">
        <v>4</v>
      </c>
      <c r="B19" s="421" t="s">
        <v>223</v>
      </c>
      <c r="C19" s="422"/>
      <c r="D19" s="422"/>
      <c r="E19" s="447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10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63"/>
    </row>
    <row r="20" spans="1:39" ht="13.5" customHeight="1">
      <c r="A20" s="140"/>
      <c r="B20" s="1"/>
      <c r="C20" s="1"/>
      <c r="D20" s="1"/>
      <c r="E20" s="109"/>
      <c r="F20" s="407" t="s">
        <v>175</v>
      </c>
      <c r="G20" s="408"/>
      <c r="H20" s="408"/>
      <c r="I20" s="409"/>
      <c r="J20" s="407" t="s">
        <v>175</v>
      </c>
      <c r="K20" s="408"/>
      <c r="L20" s="408"/>
      <c r="M20" s="409"/>
      <c r="N20" s="343" t="s">
        <v>176</v>
      </c>
      <c r="O20" s="335"/>
      <c r="P20" s="335"/>
      <c r="Q20" s="448"/>
      <c r="R20" s="343" t="s">
        <v>181</v>
      </c>
      <c r="S20" s="347"/>
      <c r="T20" s="347"/>
      <c r="U20" s="347"/>
      <c r="V20" s="347"/>
      <c r="W20" s="396" t="s">
        <v>225</v>
      </c>
      <c r="X20" s="454"/>
      <c r="Y20" s="454"/>
      <c r="Z20" s="455"/>
      <c r="AA20" s="343" t="s">
        <v>177</v>
      </c>
      <c r="AB20" s="459"/>
      <c r="AC20" s="459"/>
      <c r="AD20" s="448"/>
      <c r="AE20" s="396" t="s">
        <v>226</v>
      </c>
      <c r="AF20" s="454"/>
      <c r="AG20" s="454"/>
      <c r="AH20" s="454"/>
      <c r="AI20" s="462" t="s">
        <v>183</v>
      </c>
      <c r="AJ20" s="463"/>
      <c r="AK20" s="463"/>
      <c r="AL20" s="463"/>
      <c r="AM20" s="464"/>
    </row>
    <row r="21" spans="1:39" ht="13.5" customHeight="1" thickBot="1">
      <c r="A21" s="202" t="s">
        <v>5</v>
      </c>
      <c r="B21" s="200"/>
      <c r="C21" s="1"/>
      <c r="D21" s="1"/>
      <c r="E21" s="206"/>
      <c r="F21" s="432" t="s">
        <v>224</v>
      </c>
      <c r="G21" s="433"/>
      <c r="H21" s="433"/>
      <c r="I21" s="434"/>
      <c r="J21" s="410" t="s">
        <v>182</v>
      </c>
      <c r="K21" s="411"/>
      <c r="L21" s="411"/>
      <c r="M21" s="412"/>
      <c r="N21" s="323"/>
      <c r="O21" s="324"/>
      <c r="P21" s="324"/>
      <c r="Q21" s="449"/>
      <c r="R21" s="452"/>
      <c r="S21" s="453"/>
      <c r="T21" s="453"/>
      <c r="U21" s="453"/>
      <c r="V21" s="453"/>
      <c r="W21" s="456"/>
      <c r="X21" s="457"/>
      <c r="Y21" s="457"/>
      <c r="Z21" s="458"/>
      <c r="AA21" s="460"/>
      <c r="AB21" s="461"/>
      <c r="AC21" s="461"/>
      <c r="AD21" s="449"/>
      <c r="AE21" s="456"/>
      <c r="AF21" s="457"/>
      <c r="AG21" s="457"/>
      <c r="AH21" s="457"/>
      <c r="AI21" s="465"/>
      <c r="AJ21" s="466"/>
      <c r="AK21" s="466"/>
      <c r="AL21" s="466"/>
      <c r="AM21" s="467"/>
    </row>
    <row r="22" spans="1:39" s="22" customFormat="1" ht="16.5" customHeight="1" thickTop="1">
      <c r="A22" s="207">
        <v>18</v>
      </c>
      <c r="B22" s="380" t="s">
        <v>319</v>
      </c>
      <c r="C22" s="381"/>
      <c r="D22" s="381"/>
      <c r="E22" s="381"/>
      <c r="F22" s="382">
        <v>521</v>
      </c>
      <c r="G22" s="382"/>
      <c r="H22" s="382"/>
      <c r="I22" s="382"/>
      <c r="J22" s="382">
        <v>3823</v>
      </c>
      <c r="K22" s="382"/>
      <c r="L22" s="382"/>
      <c r="M22" s="382"/>
      <c r="N22" s="382" t="s">
        <v>320</v>
      </c>
      <c r="O22" s="382"/>
      <c r="P22" s="382"/>
      <c r="Q22" s="382"/>
      <c r="R22" s="382">
        <v>164</v>
      </c>
      <c r="S22" s="382"/>
      <c r="T22" s="382"/>
      <c r="U22" s="382"/>
      <c r="V22" s="382"/>
      <c r="W22" s="380" t="s">
        <v>329</v>
      </c>
      <c r="X22" s="381"/>
      <c r="Y22" s="381"/>
      <c r="Z22" s="468"/>
      <c r="AA22" s="380" t="s">
        <v>330</v>
      </c>
      <c r="AB22" s="469"/>
      <c r="AC22" s="469"/>
      <c r="AD22" s="470"/>
      <c r="AE22" s="380" t="s">
        <v>227</v>
      </c>
      <c r="AF22" s="381"/>
      <c r="AG22" s="381"/>
      <c r="AH22" s="381"/>
      <c r="AI22" s="380">
        <v>1820</v>
      </c>
      <c r="AJ22" s="469"/>
      <c r="AK22" s="469"/>
      <c r="AL22" s="469"/>
      <c r="AM22" s="471"/>
    </row>
    <row r="23" spans="1:39" s="22" customFormat="1" ht="16.5" customHeight="1">
      <c r="A23" s="149">
        <v>19</v>
      </c>
      <c r="B23" s="377" t="s">
        <v>321</v>
      </c>
      <c r="C23" s="378"/>
      <c r="D23" s="378"/>
      <c r="E23" s="378"/>
      <c r="F23" s="383">
        <v>497</v>
      </c>
      <c r="G23" s="383"/>
      <c r="H23" s="383"/>
      <c r="I23" s="383"/>
      <c r="J23" s="383">
        <v>4117</v>
      </c>
      <c r="K23" s="383"/>
      <c r="L23" s="383"/>
      <c r="M23" s="383"/>
      <c r="N23" s="383" t="s">
        <v>322</v>
      </c>
      <c r="O23" s="383"/>
      <c r="P23" s="383"/>
      <c r="Q23" s="383"/>
      <c r="R23" s="383">
        <v>758</v>
      </c>
      <c r="S23" s="383"/>
      <c r="T23" s="383"/>
      <c r="U23" s="383"/>
      <c r="V23" s="383"/>
      <c r="W23" s="377" t="s">
        <v>331</v>
      </c>
      <c r="X23" s="378"/>
      <c r="Y23" s="378"/>
      <c r="Z23" s="472"/>
      <c r="AA23" s="377" t="s">
        <v>332</v>
      </c>
      <c r="AB23" s="473"/>
      <c r="AC23" s="473"/>
      <c r="AD23" s="474"/>
      <c r="AE23" s="377" t="s">
        <v>228</v>
      </c>
      <c r="AF23" s="378"/>
      <c r="AG23" s="378"/>
      <c r="AH23" s="378"/>
      <c r="AI23" s="377">
        <v>2115</v>
      </c>
      <c r="AJ23" s="473"/>
      <c r="AK23" s="473"/>
      <c r="AL23" s="473"/>
      <c r="AM23" s="475"/>
    </row>
    <row r="24" spans="1:39" s="22" customFormat="1" ht="16.5" customHeight="1">
      <c r="A24" s="156">
        <v>20</v>
      </c>
      <c r="B24" s="427" t="s">
        <v>323</v>
      </c>
      <c r="C24" s="428"/>
      <c r="D24" s="428"/>
      <c r="E24" s="428"/>
      <c r="F24" s="384">
        <v>724</v>
      </c>
      <c r="G24" s="384"/>
      <c r="H24" s="384"/>
      <c r="I24" s="384"/>
      <c r="J24" s="384">
        <v>4142</v>
      </c>
      <c r="K24" s="384"/>
      <c r="L24" s="384"/>
      <c r="M24" s="384"/>
      <c r="N24" s="384" t="s">
        <v>324</v>
      </c>
      <c r="O24" s="384"/>
      <c r="P24" s="384"/>
      <c r="Q24" s="384"/>
      <c r="R24" s="384">
        <v>985</v>
      </c>
      <c r="S24" s="384"/>
      <c r="T24" s="384"/>
      <c r="U24" s="384"/>
      <c r="V24" s="384"/>
      <c r="W24" s="377" t="s">
        <v>333</v>
      </c>
      <c r="X24" s="378"/>
      <c r="Y24" s="378"/>
      <c r="Z24" s="472"/>
      <c r="AA24" s="377" t="s">
        <v>334</v>
      </c>
      <c r="AB24" s="473"/>
      <c r="AC24" s="473"/>
      <c r="AD24" s="474"/>
      <c r="AE24" s="377" t="s">
        <v>229</v>
      </c>
      <c r="AF24" s="378"/>
      <c r="AG24" s="378"/>
      <c r="AH24" s="378"/>
      <c r="AI24" s="377">
        <v>3890</v>
      </c>
      <c r="AJ24" s="473"/>
      <c r="AK24" s="473"/>
      <c r="AL24" s="473"/>
      <c r="AM24" s="475"/>
    </row>
    <row r="25" spans="1:39" s="22" customFormat="1" ht="16.5" customHeight="1">
      <c r="A25" s="156">
        <v>21</v>
      </c>
      <c r="B25" s="427" t="s">
        <v>325</v>
      </c>
      <c r="C25" s="428"/>
      <c r="D25" s="428"/>
      <c r="E25" s="428"/>
      <c r="F25" s="384">
        <v>646</v>
      </c>
      <c r="G25" s="384"/>
      <c r="H25" s="384"/>
      <c r="I25" s="384"/>
      <c r="J25" s="384">
        <v>4053</v>
      </c>
      <c r="K25" s="384"/>
      <c r="L25" s="384"/>
      <c r="M25" s="384"/>
      <c r="N25" s="384" t="s">
        <v>326</v>
      </c>
      <c r="O25" s="384"/>
      <c r="P25" s="384"/>
      <c r="Q25" s="384"/>
      <c r="R25" s="384">
        <v>1222</v>
      </c>
      <c r="S25" s="384"/>
      <c r="T25" s="384"/>
      <c r="U25" s="384"/>
      <c r="V25" s="384"/>
      <c r="W25" s="377" t="s">
        <v>335</v>
      </c>
      <c r="X25" s="378"/>
      <c r="Y25" s="378"/>
      <c r="Z25" s="472"/>
      <c r="AA25" s="377" t="s">
        <v>336</v>
      </c>
      <c r="AB25" s="473"/>
      <c r="AC25" s="473"/>
      <c r="AD25" s="474"/>
      <c r="AE25" s="377" t="s">
        <v>230</v>
      </c>
      <c r="AF25" s="378"/>
      <c r="AG25" s="378"/>
      <c r="AH25" s="378"/>
      <c r="AI25" s="377">
        <v>4119</v>
      </c>
      <c r="AJ25" s="473"/>
      <c r="AK25" s="473"/>
      <c r="AL25" s="473"/>
      <c r="AM25" s="475"/>
    </row>
    <row r="26" spans="1:39" ht="13.5" customHeight="1" thickBot="1">
      <c r="A26" s="155">
        <v>22</v>
      </c>
      <c r="B26" s="435" t="s">
        <v>327</v>
      </c>
      <c r="C26" s="436"/>
      <c r="D26" s="436"/>
      <c r="E26" s="436"/>
      <c r="F26" s="405">
        <v>691</v>
      </c>
      <c r="G26" s="405"/>
      <c r="H26" s="405"/>
      <c r="I26" s="405"/>
      <c r="J26" s="405">
        <v>4609</v>
      </c>
      <c r="K26" s="405"/>
      <c r="L26" s="405"/>
      <c r="M26" s="405"/>
      <c r="N26" s="405" t="s">
        <v>328</v>
      </c>
      <c r="O26" s="405"/>
      <c r="P26" s="405"/>
      <c r="Q26" s="405"/>
      <c r="R26" s="405">
        <v>5974</v>
      </c>
      <c r="S26" s="405"/>
      <c r="T26" s="405"/>
      <c r="U26" s="405"/>
      <c r="V26" s="405"/>
      <c r="W26" s="476" t="s">
        <v>337</v>
      </c>
      <c r="X26" s="477"/>
      <c r="Y26" s="477"/>
      <c r="Z26" s="478"/>
      <c r="AA26" s="476" t="s">
        <v>338</v>
      </c>
      <c r="AB26" s="479"/>
      <c r="AC26" s="479"/>
      <c r="AD26" s="480"/>
      <c r="AE26" s="476" t="s">
        <v>231</v>
      </c>
      <c r="AF26" s="477"/>
      <c r="AG26" s="477"/>
      <c r="AH26" s="477"/>
      <c r="AI26" s="476">
        <v>4202</v>
      </c>
      <c r="AJ26" s="479"/>
      <c r="AK26" s="479"/>
      <c r="AL26" s="479"/>
      <c r="AM26" s="481"/>
    </row>
    <row r="27" spans="1:39" ht="13.5" customHeight="1">
      <c r="A27" s="158"/>
      <c r="B27" s="159"/>
      <c r="C27" s="159"/>
      <c r="D27" s="159"/>
      <c r="E27" s="159"/>
      <c r="F27" s="160"/>
      <c r="G27" s="160"/>
      <c r="H27" s="160"/>
      <c r="I27" s="160"/>
      <c r="J27" s="160"/>
      <c r="K27" s="160"/>
      <c r="L27" s="160"/>
      <c r="M27" s="160"/>
      <c r="N27" s="159"/>
      <c r="O27" s="159"/>
      <c r="P27" s="159"/>
      <c r="Q27" s="159"/>
      <c r="R27" s="160"/>
      <c r="S27" s="160"/>
      <c r="T27" s="160"/>
      <c r="U27" s="160"/>
      <c r="V27" s="160"/>
      <c r="W27" s="150"/>
      <c r="X27" s="150"/>
      <c r="Y27" s="150"/>
      <c r="Z27" s="150"/>
      <c r="AA27" s="161"/>
      <c r="AB27" s="151"/>
      <c r="AC27" s="151"/>
      <c r="AD27" s="151"/>
      <c r="AE27" s="150"/>
      <c r="AF27" s="150"/>
      <c r="AG27" s="150"/>
      <c r="AH27" s="150"/>
      <c r="AI27" s="162"/>
      <c r="AJ27" s="152"/>
      <c r="AK27" s="152"/>
      <c r="AL27" s="152"/>
      <c r="AM27" s="152"/>
    </row>
    <row r="28" spans="1:22" s="104" customFormat="1" ht="13.5" customHeight="1">
      <c r="A28" s="415" t="s">
        <v>30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97"/>
      <c r="T28" s="97"/>
      <c r="U28" s="97"/>
      <c r="V28" s="97"/>
    </row>
    <row r="29" spans="1:23" ht="19.5" customHeight="1">
      <c r="A29" s="1"/>
      <c r="B29" s="379"/>
      <c r="C29" s="379"/>
      <c r="D29" s="379"/>
      <c r="E29" s="37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112"/>
      <c r="T29" s="112"/>
      <c r="U29" s="112"/>
      <c r="V29" s="112"/>
      <c r="W29" s="104"/>
    </row>
    <row r="30" spans="1:22" ht="13.5" customHeight="1">
      <c r="A30" s="1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</row>
    <row r="31" spans="1:22" ht="15" customHeight="1">
      <c r="A31" s="413" t="s">
        <v>184</v>
      </c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</row>
    <row r="32" spans="1:22" s="108" customFormat="1" ht="13.5" customHeight="1" thickBot="1">
      <c r="A32" s="289" t="s">
        <v>29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</row>
    <row r="33" spans="1:22" ht="13.5" customHeight="1">
      <c r="A33" s="139" t="s">
        <v>4</v>
      </c>
      <c r="B33" s="417" t="s">
        <v>185</v>
      </c>
      <c r="C33" s="418"/>
      <c r="D33" s="418"/>
      <c r="E33" s="418"/>
      <c r="F33" s="418"/>
      <c r="G33" s="394"/>
      <c r="H33" s="394"/>
      <c r="I33" s="394"/>
      <c r="J33" s="394"/>
      <c r="K33" s="395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ht="13.5" customHeight="1" thickBot="1">
      <c r="A34" s="202" t="s">
        <v>5</v>
      </c>
      <c r="B34" s="200"/>
      <c r="C34" s="1"/>
      <c r="D34" s="1"/>
      <c r="E34" s="1"/>
      <c r="F34" s="199"/>
      <c r="G34" s="396" t="s">
        <v>178</v>
      </c>
      <c r="H34" s="397"/>
      <c r="I34" s="397"/>
      <c r="J34" s="397"/>
      <c r="K34" s="398"/>
      <c r="L34" s="95"/>
      <c r="M34" s="95"/>
      <c r="N34" s="95"/>
      <c r="O34" s="324"/>
      <c r="P34" s="416"/>
      <c r="Q34" s="416"/>
      <c r="R34" s="416"/>
      <c r="S34" s="416"/>
      <c r="T34" s="416"/>
      <c r="U34" s="416"/>
      <c r="V34" s="416"/>
    </row>
    <row r="35" spans="1:22" ht="16.5" customHeight="1" thickTop="1">
      <c r="A35" s="207">
        <v>18</v>
      </c>
      <c r="B35" s="400">
        <v>11106</v>
      </c>
      <c r="C35" s="401"/>
      <c r="D35" s="401"/>
      <c r="E35" s="401"/>
      <c r="F35" s="402"/>
      <c r="G35" s="400">
        <v>11106</v>
      </c>
      <c r="H35" s="401">
        <v>11106</v>
      </c>
      <c r="I35" s="401"/>
      <c r="J35" s="401"/>
      <c r="K35" s="404"/>
      <c r="L35" s="6"/>
      <c r="M35" s="6"/>
      <c r="N35" s="6"/>
      <c r="O35" s="406"/>
      <c r="P35" s="406"/>
      <c r="Q35" s="406"/>
      <c r="R35" s="406"/>
      <c r="S35" s="406"/>
      <c r="T35" s="406"/>
      <c r="U35" s="406"/>
      <c r="V35" s="406"/>
    </row>
    <row r="36" spans="1:22" ht="16.5" customHeight="1">
      <c r="A36" s="149">
        <v>19</v>
      </c>
      <c r="B36" s="370">
        <v>12647</v>
      </c>
      <c r="C36" s="371"/>
      <c r="D36" s="371"/>
      <c r="E36" s="371"/>
      <c r="F36" s="399"/>
      <c r="G36" s="370">
        <v>12647</v>
      </c>
      <c r="H36" s="371">
        <v>12647</v>
      </c>
      <c r="I36" s="371"/>
      <c r="J36" s="371"/>
      <c r="K36" s="37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6.5" customHeight="1">
      <c r="A37" s="149">
        <v>20</v>
      </c>
      <c r="B37" s="373">
        <v>13927</v>
      </c>
      <c r="C37" s="371"/>
      <c r="D37" s="371"/>
      <c r="E37" s="371"/>
      <c r="F37" s="399"/>
      <c r="G37" s="373">
        <v>13927</v>
      </c>
      <c r="H37" s="371">
        <v>13927</v>
      </c>
      <c r="I37" s="371"/>
      <c r="J37" s="371"/>
      <c r="K37" s="37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6.5" customHeight="1">
      <c r="A38" s="149">
        <v>21</v>
      </c>
      <c r="B38" s="373">
        <v>13399</v>
      </c>
      <c r="C38" s="371"/>
      <c r="D38" s="371"/>
      <c r="E38" s="371"/>
      <c r="F38" s="399"/>
      <c r="G38" s="373">
        <v>13399</v>
      </c>
      <c r="H38" s="371">
        <v>13399</v>
      </c>
      <c r="I38" s="371"/>
      <c r="J38" s="371"/>
      <c r="K38" s="37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5" ht="16.5" customHeight="1" thickBot="1">
      <c r="A39" s="148">
        <v>22</v>
      </c>
      <c r="B39" s="374">
        <v>14932</v>
      </c>
      <c r="C39" s="375"/>
      <c r="D39" s="375"/>
      <c r="E39" s="375"/>
      <c r="F39" s="403"/>
      <c r="G39" s="374">
        <v>14932</v>
      </c>
      <c r="H39" s="375">
        <v>14932</v>
      </c>
      <c r="I39" s="375"/>
      <c r="J39" s="375"/>
      <c r="K39" s="376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4"/>
      <c r="X39" s="104"/>
      <c r="Y39" s="104"/>
    </row>
    <row r="40" spans="1:22" s="104" customFormat="1" ht="13.5" customHeight="1">
      <c r="A40" s="393" t="s">
        <v>30</v>
      </c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spans="12:25" ht="12"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</row>
  </sheetData>
  <sheetProtection/>
  <mergeCells count="107">
    <mergeCell ref="W26:Z26"/>
    <mergeCell ref="AA26:AD26"/>
    <mergeCell ref="AE26:AH26"/>
    <mergeCell ref="AI26:AM26"/>
    <mergeCell ref="W25:Z25"/>
    <mergeCell ref="AA25:AD25"/>
    <mergeCell ref="AE25:AH25"/>
    <mergeCell ref="AI25:AM25"/>
    <mergeCell ref="W24:Z24"/>
    <mergeCell ref="AA24:AD24"/>
    <mergeCell ref="AE24:AH24"/>
    <mergeCell ref="AI24:AM24"/>
    <mergeCell ref="W23:Z23"/>
    <mergeCell ref="AA23:AD23"/>
    <mergeCell ref="AE23:AH23"/>
    <mergeCell ref="AI23:AM23"/>
    <mergeCell ref="W22:Z22"/>
    <mergeCell ref="AA22:AD22"/>
    <mergeCell ref="AE22:AH22"/>
    <mergeCell ref="AI22:AM22"/>
    <mergeCell ref="W20:Z21"/>
    <mergeCell ref="AA20:AD21"/>
    <mergeCell ref="AE20:AH21"/>
    <mergeCell ref="AI20:AM21"/>
    <mergeCell ref="N20:Q21"/>
    <mergeCell ref="Q9:U9"/>
    <mergeCell ref="Q10:U10"/>
    <mergeCell ref="R20:V21"/>
    <mergeCell ref="A11:R11"/>
    <mergeCell ref="L9:P9"/>
    <mergeCell ref="L10:P10"/>
    <mergeCell ref="A18:AM18"/>
    <mergeCell ref="A17:AM17"/>
    <mergeCell ref="A15:AM15"/>
    <mergeCell ref="B26:E26"/>
    <mergeCell ref="F14:I14"/>
    <mergeCell ref="L4:P5"/>
    <mergeCell ref="Q4:U5"/>
    <mergeCell ref="B6:F6"/>
    <mergeCell ref="G6:K6"/>
    <mergeCell ref="L6:P6"/>
    <mergeCell ref="B7:F7"/>
    <mergeCell ref="B19:E19"/>
    <mergeCell ref="F20:I20"/>
    <mergeCell ref="Q8:U8"/>
    <mergeCell ref="B4:F5"/>
    <mergeCell ref="B25:E25"/>
    <mergeCell ref="N25:Q25"/>
    <mergeCell ref="J24:M24"/>
    <mergeCell ref="J25:M25"/>
    <mergeCell ref="B24:E24"/>
    <mergeCell ref="Q6:U6"/>
    <mergeCell ref="G4:K5"/>
    <mergeCell ref="F21:I21"/>
    <mergeCell ref="R26:V26"/>
    <mergeCell ref="F25:I25"/>
    <mergeCell ref="A1:V1"/>
    <mergeCell ref="A3:U3"/>
    <mergeCell ref="B8:F8"/>
    <mergeCell ref="G7:K7"/>
    <mergeCell ref="G8:K8"/>
    <mergeCell ref="L7:P7"/>
    <mergeCell ref="L8:P8"/>
    <mergeCell ref="Q7:U7"/>
    <mergeCell ref="N23:Q23"/>
    <mergeCell ref="J22:M22"/>
    <mergeCell ref="O35:V35"/>
    <mergeCell ref="J20:M20"/>
    <mergeCell ref="J21:M21"/>
    <mergeCell ref="A31:K31"/>
    <mergeCell ref="A28:R28"/>
    <mergeCell ref="O34:V34"/>
    <mergeCell ref="B33:F33"/>
    <mergeCell ref="R24:V24"/>
    <mergeCell ref="N26:Q26"/>
    <mergeCell ref="F24:I24"/>
    <mergeCell ref="F26:I26"/>
    <mergeCell ref="N24:Q24"/>
    <mergeCell ref="J26:M26"/>
    <mergeCell ref="A40:K40"/>
    <mergeCell ref="A32:K32"/>
    <mergeCell ref="G33:K33"/>
    <mergeCell ref="G34:K34"/>
    <mergeCell ref="B36:F36"/>
    <mergeCell ref="B37:F37"/>
    <mergeCell ref="B38:F38"/>
    <mergeCell ref="B35:F35"/>
    <mergeCell ref="B39:F39"/>
    <mergeCell ref="G35:K35"/>
    <mergeCell ref="G9:K9"/>
    <mergeCell ref="B9:F9"/>
    <mergeCell ref="B10:F10"/>
    <mergeCell ref="G10:K10"/>
    <mergeCell ref="B23:E23"/>
    <mergeCell ref="B29:E29"/>
    <mergeCell ref="B22:E22"/>
    <mergeCell ref="R22:V22"/>
    <mergeCell ref="J23:M23"/>
    <mergeCell ref="R25:V25"/>
    <mergeCell ref="N22:Q22"/>
    <mergeCell ref="F23:I23"/>
    <mergeCell ref="F22:I22"/>
    <mergeCell ref="R23:V23"/>
    <mergeCell ref="G36:K36"/>
    <mergeCell ref="G37:K37"/>
    <mergeCell ref="G38:K38"/>
    <mergeCell ref="G39:K39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8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N65"/>
  <sheetViews>
    <sheetView view="pageBreakPreview" zoomScaleNormal="75" zoomScaleSheetLayoutView="100" workbookViewId="0" topLeftCell="A1">
      <selection activeCell="F12" sqref="I12"/>
    </sheetView>
  </sheetViews>
  <sheetFormatPr defaultColWidth="3.125" defaultRowHeight="13.5"/>
  <cols>
    <col min="1" max="2" width="3.125" style="15" customWidth="1"/>
    <col min="3" max="3" width="3.75390625" style="22" customWidth="1"/>
    <col min="4" max="4" width="2.75390625" style="15" customWidth="1"/>
    <col min="5" max="5" width="5.00390625" style="15" customWidth="1"/>
    <col min="6" max="6" width="4.75390625" style="15" customWidth="1"/>
    <col min="7" max="7" width="7.125" style="15" customWidth="1"/>
    <col min="8" max="8" width="1.875" style="15" customWidth="1"/>
    <col min="9" max="9" width="2.25390625" style="15" customWidth="1"/>
    <col min="10" max="10" width="3.125" style="15" customWidth="1"/>
    <col min="11" max="11" width="12.875" style="15" customWidth="1"/>
    <col min="12" max="12" width="4.375" style="15" customWidth="1"/>
    <col min="13" max="15" width="2.50390625" style="15" customWidth="1"/>
    <col min="16" max="16" width="3.125" style="15" customWidth="1"/>
    <col min="17" max="18" width="2.50390625" style="15" customWidth="1"/>
    <col min="19" max="19" width="2.75390625" style="15" customWidth="1"/>
    <col min="20" max="20" width="3.125" style="15" customWidth="1"/>
    <col min="21" max="23" width="2.50390625" style="15" customWidth="1"/>
    <col min="24" max="24" width="4.00390625" style="15" customWidth="1"/>
    <col min="25" max="27" width="2.50390625" style="15" customWidth="1"/>
    <col min="28" max="28" width="3.125" style="15" customWidth="1"/>
    <col min="29" max="31" width="2.50390625" style="15" customWidth="1"/>
    <col min="32" max="16384" width="3.125" style="15" customWidth="1"/>
  </cols>
  <sheetData>
    <row r="1" spans="3:32" ht="19.5" customHeight="1">
      <c r="C1" s="419" t="s">
        <v>131</v>
      </c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</row>
    <row r="2" spans="3:32" ht="12.75">
      <c r="C2" s="1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3:32" s="16" customFormat="1" ht="13.5" customHeight="1" thickBot="1">
      <c r="C3" s="596" t="s">
        <v>358</v>
      </c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90"/>
      <c r="AD3" s="90"/>
      <c r="AE3" s="90"/>
      <c r="AF3" s="90"/>
    </row>
    <row r="4" spans="3:32" ht="16.5" customHeight="1">
      <c r="C4" s="574" t="s">
        <v>1</v>
      </c>
      <c r="D4" s="575"/>
      <c r="E4" s="575"/>
      <c r="F4" s="575"/>
      <c r="G4" s="575"/>
      <c r="H4" s="575"/>
      <c r="I4" s="575"/>
      <c r="J4" s="575"/>
      <c r="K4" s="575"/>
      <c r="L4" s="576"/>
      <c r="M4" s="421">
        <v>18</v>
      </c>
      <c r="N4" s="422"/>
      <c r="O4" s="422"/>
      <c r="P4" s="423"/>
      <c r="Q4" s="421">
        <v>19</v>
      </c>
      <c r="R4" s="422"/>
      <c r="S4" s="422"/>
      <c r="T4" s="438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</row>
    <row r="5" spans="3:32" ht="15.75" customHeight="1" thickBot="1">
      <c r="C5" s="580" t="s">
        <v>2</v>
      </c>
      <c r="D5" s="581"/>
      <c r="E5" s="581"/>
      <c r="F5" s="581"/>
      <c r="G5" s="581"/>
      <c r="H5" s="581"/>
      <c r="I5" s="581"/>
      <c r="J5" s="581"/>
      <c r="K5" s="581"/>
      <c r="L5" s="581"/>
      <c r="M5" s="577"/>
      <c r="N5" s="578"/>
      <c r="O5" s="578"/>
      <c r="P5" s="582"/>
      <c r="Q5" s="577"/>
      <c r="R5" s="578"/>
      <c r="S5" s="578"/>
      <c r="T5" s="579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</row>
    <row r="6" spans="3:32" ht="18" customHeight="1" thickTop="1">
      <c r="C6" s="566" t="s">
        <v>31</v>
      </c>
      <c r="D6" s="567"/>
      <c r="E6" s="567"/>
      <c r="F6" s="567"/>
      <c r="G6" s="567"/>
      <c r="H6" s="567"/>
      <c r="I6" s="567"/>
      <c r="J6" s="567"/>
      <c r="K6" s="567"/>
      <c r="L6" s="168"/>
      <c r="M6" s="492">
        <v>1</v>
      </c>
      <c r="N6" s="493"/>
      <c r="O6" s="493"/>
      <c r="P6" s="494"/>
      <c r="Q6" s="493" t="s">
        <v>129</v>
      </c>
      <c r="R6" s="493"/>
      <c r="S6" s="493"/>
      <c r="T6" s="517"/>
      <c r="U6" s="322"/>
      <c r="V6" s="322"/>
      <c r="W6" s="322"/>
      <c r="X6" s="322"/>
      <c r="Y6" s="322"/>
      <c r="Z6" s="322"/>
      <c r="AA6" s="322"/>
      <c r="AB6" s="322"/>
      <c r="AC6" s="586"/>
      <c r="AD6" s="586"/>
      <c r="AE6" s="586"/>
      <c r="AF6" s="586"/>
    </row>
    <row r="7" spans="3:32" ht="18" customHeight="1">
      <c r="C7" s="222"/>
      <c r="D7" s="573" t="s">
        <v>132</v>
      </c>
      <c r="E7" s="573"/>
      <c r="F7" s="573"/>
      <c r="G7" s="573"/>
      <c r="H7" s="573"/>
      <c r="I7" s="573"/>
      <c r="J7" s="573"/>
      <c r="K7" s="573"/>
      <c r="L7" s="166"/>
      <c r="M7" s="495"/>
      <c r="N7" s="496"/>
      <c r="O7" s="496"/>
      <c r="P7" s="497"/>
      <c r="Q7" s="496"/>
      <c r="R7" s="496"/>
      <c r="S7" s="496"/>
      <c r="T7" s="520"/>
      <c r="U7" s="322"/>
      <c r="V7" s="322"/>
      <c r="W7" s="322"/>
      <c r="X7" s="322"/>
      <c r="Y7" s="322"/>
      <c r="Z7" s="322"/>
      <c r="AA7" s="322"/>
      <c r="AB7" s="322"/>
      <c r="AC7" s="586"/>
      <c r="AD7" s="586"/>
      <c r="AE7" s="586"/>
      <c r="AF7" s="586"/>
    </row>
    <row r="8" spans="3:32" ht="18" customHeight="1">
      <c r="C8" s="223"/>
      <c r="D8" s="224"/>
      <c r="E8" s="569" t="s">
        <v>285</v>
      </c>
      <c r="F8" s="569"/>
      <c r="G8" s="569"/>
      <c r="H8" s="569"/>
      <c r="I8" s="569"/>
      <c r="J8" s="569"/>
      <c r="K8" s="569"/>
      <c r="L8" s="164"/>
      <c r="M8" s="482" t="s">
        <v>129</v>
      </c>
      <c r="N8" s="483"/>
      <c r="O8" s="483"/>
      <c r="P8" s="484"/>
      <c r="Q8" s="483" t="s">
        <v>129</v>
      </c>
      <c r="R8" s="483"/>
      <c r="S8" s="483"/>
      <c r="T8" s="510"/>
      <c r="U8" s="322"/>
      <c r="V8" s="322"/>
      <c r="W8" s="322"/>
      <c r="X8" s="322"/>
      <c r="Y8" s="322"/>
      <c r="Z8" s="322"/>
      <c r="AA8" s="322"/>
      <c r="AB8" s="322"/>
      <c r="AC8" s="586"/>
      <c r="AD8" s="586"/>
      <c r="AE8" s="586"/>
      <c r="AF8" s="586"/>
    </row>
    <row r="9" spans="3:32" ht="18" customHeight="1">
      <c r="C9" s="223"/>
      <c r="D9" s="224"/>
      <c r="E9" s="569" t="s">
        <v>133</v>
      </c>
      <c r="F9" s="569"/>
      <c r="G9" s="569"/>
      <c r="H9" s="569"/>
      <c r="I9" s="569"/>
      <c r="J9" s="569"/>
      <c r="K9" s="569"/>
      <c r="L9" s="164"/>
      <c r="M9" s="482" t="s">
        <v>129</v>
      </c>
      <c r="N9" s="483"/>
      <c r="O9" s="483"/>
      <c r="P9" s="484"/>
      <c r="Q9" s="483" t="s">
        <v>129</v>
      </c>
      <c r="R9" s="483"/>
      <c r="S9" s="483"/>
      <c r="T9" s="510"/>
      <c r="U9" s="322"/>
      <c r="V9" s="322"/>
      <c r="W9" s="322"/>
      <c r="X9" s="322"/>
      <c r="Y9" s="322"/>
      <c r="Z9" s="322"/>
      <c r="AA9" s="322"/>
      <c r="AB9" s="322"/>
      <c r="AC9" s="586"/>
      <c r="AD9" s="586"/>
      <c r="AE9" s="586"/>
      <c r="AF9" s="586"/>
    </row>
    <row r="10" spans="3:32" ht="18" customHeight="1">
      <c r="C10" s="223"/>
      <c r="D10" s="224"/>
      <c r="E10" s="583" t="s">
        <v>134</v>
      </c>
      <c r="F10" s="583"/>
      <c r="G10" s="583"/>
      <c r="H10" s="583"/>
      <c r="I10" s="583"/>
      <c r="J10" s="583"/>
      <c r="K10" s="583"/>
      <c r="L10" s="164"/>
      <c r="M10" s="482" t="s">
        <v>129</v>
      </c>
      <c r="N10" s="483"/>
      <c r="O10" s="483"/>
      <c r="P10" s="484"/>
      <c r="Q10" s="483" t="s">
        <v>129</v>
      </c>
      <c r="R10" s="483"/>
      <c r="S10" s="483"/>
      <c r="T10" s="510"/>
      <c r="U10" s="322"/>
      <c r="V10" s="322"/>
      <c r="W10" s="322"/>
      <c r="X10" s="322"/>
      <c r="Y10" s="322"/>
      <c r="Z10" s="322"/>
      <c r="AA10" s="322"/>
      <c r="AB10" s="322"/>
      <c r="AC10" s="586"/>
      <c r="AD10" s="586"/>
      <c r="AE10" s="586"/>
      <c r="AF10" s="586"/>
    </row>
    <row r="11" spans="3:32" ht="18" customHeight="1">
      <c r="C11" s="225"/>
      <c r="D11" s="226"/>
      <c r="E11" s="585" t="s">
        <v>135</v>
      </c>
      <c r="F11" s="585"/>
      <c r="G11" s="585"/>
      <c r="H11" s="585"/>
      <c r="I11" s="585"/>
      <c r="J11" s="585"/>
      <c r="K11" s="585"/>
      <c r="L11" s="165"/>
      <c r="M11" s="498" t="s">
        <v>129</v>
      </c>
      <c r="N11" s="499"/>
      <c r="O11" s="499"/>
      <c r="P11" s="500"/>
      <c r="Q11" s="499" t="s">
        <v>129</v>
      </c>
      <c r="R11" s="499"/>
      <c r="S11" s="499"/>
      <c r="T11" s="519"/>
      <c r="U11" s="322"/>
      <c r="V11" s="322"/>
      <c r="W11" s="322"/>
      <c r="X11" s="322"/>
      <c r="Y11" s="322"/>
      <c r="Z11" s="322"/>
      <c r="AA11" s="322"/>
      <c r="AB11" s="322"/>
      <c r="AC11" s="586"/>
      <c r="AD11" s="586"/>
      <c r="AE11" s="586"/>
      <c r="AF11" s="586"/>
    </row>
    <row r="12" spans="3:32" ht="11.25" customHeight="1">
      <c r="C12" s="227"/>
      <c r="D12" s="228"/>
      <c r="E12" s="584"/>
      <c r="F12" s="584"/>
      <c r="G12" s="584"/>
      <c r="H12" s="584"/>
      <c r="I12" s="584"/>
      <c r="J12" s="584"/>
      <c r="K12" s="584"/>
      <c r="L12" s="1"/>
      <c r="M12" s="501"/>
      <c r="N12" s="502"/>
      <c r="O12" s="502"/>
      <c r="P12" s="503"/>
      <c r="Q12" s="502"/>
      <c r="R12" s="502"/>
      <c r="S12" s="502"/>
      <c r="T12" s="516"/>
      <c r="U12" s="322"/>
      <c r="V12" s="322"/>
      <c r="W12" s="322"/>
      <c r="X12" s="322"/>
      <c r="Y12" s="322"/>
      <c r="Z12" s="322"/>
      <c r="AA12" s="322"/>
      <c r="AB12" s="322"/>
      <c r="AC12" s="586"/>
      <c r="AD12" s="586"/>
      <c r="AE12" s="586"/>
      <c r="AF12" s="586"/>
    </row>
    <row r="13" spans="3:32" ht="18" customHeight="1">
      <c r="C13" s="222"/>
      <c r="D13" s="573" t="s">
        <v>136</v>
      </c>
      <c r="E13" s="573"/>
      <c r="F13" s="573"/>
      <c r="G13" s="573"/>
      <c r="H13" s="573"/>
      <c r="I13" s="573"/>
      <c r="J13" s="573"/>
      <c r="K13" s="573"/>
      <c r="L13" s="166"/>
      <c r="M13" s="495"/>
      <c r="N13" s="496"/>
      <c r="O13" s="496"/>
      <c r="P13" s="497"/>
      <c r="Q13" s="496"/>
      <c r="R13" s="496"/>
      <c r="S13" s="496"/>
      <c r="T13" s="520"/>
      <c r="U13" s="322"/>
      <c r="V13" s="322"/>
      <c r="W13" s="322"/>
      <c r="X13" s="322"/>
      <c r="Y13" s="322"/>
      <c r="Z13" s="322"/>
      <c r="AA13" s="322"/>
      <c r="AB13" s="322"/>
      <c r="AC13" s="586"/>
      <c r="AD13" s="586"/>
      <c r="AE13" s="586"/>
      <c r="AF13" s="586"/>
    </row>
    <row r="14" spans="3:32" ht="18" customHeight="1">
      <c r="C14" s="223"/>
      <c r="D14" s="224"/>
      <c r="E14" s="569" t="s">
        <v>137</v>
      </c>
      <c r="F14" s="569"/>
      <c r="G14" s="569"/>
      <c r="H14" s="569"/>
      <c r="I14" s="569"/>
      <c r="J14" s="569"/>
      <c r="K14" s="569"/>
      <c r="L14" s="164"/>
      <c r="M14" s="482">
        <v>1</v>
      </c>
      <c r="N14" s="483"/>
      <c r="O14" s="483"/>
      <c r="P14" s="484"/>
      <c r="Q14" s="483" t="s">
        <v>129</v>
      </c>
      <c r="R14" s="483"/>
      <c r="S14" s="483"/>
      <c r="T14" s="510"/>
      <c r="U14" s="322"/>
      <c r="V14" s="322"/>
      <c r="W14" s="322"/>
      <c r="X14" s="322"/>
      <c r="Y14" s="322"/>
      <c r="Z14" s="322"/>
      <c r="AA14" s="322"/>
      <c r="AB14" s="322"/>
      <c r="AC14" s="586"/>
      <c r="AD14" s="586"/>
      <c r="AE14" s="586"/>
      <c r="AF14" s="586"/>
    </row>
    <row r="15" spans="3:32" ht="18" customHeight="1">
      <c r="C15" s="223"/>
      <c r="D15" s="224"/>
      <c r="E15" s="569" t="s">
        <v>138</v>
      </c>
      <c r="F15" s="569"/>
      <c r="G15" s="569"/>
      <c r="H15" s="569"/>
      <c r="I15" s="569"/>
      <c r="J15" s="569"/>
      <c r="K15" s="569"/>
      <c r="L15" s="164"/>
      <c r="M15" s="482" t="s">
        <v>129</v>
      </c>
      <c r="N15" s="483"/>
      <c r="O15" s="483"/>
      <c r="P15" s="484"/>
      <c r="Q15" s="483" t="s">
        <v>129</v>
      </c>
      <c r="R15" s="483"/>
      <c r="S15" s="483"/>
      <c r="T15" s="510"/>
      <c r="U15" s="322"/>
      <c r="V15" s="322"/>
      <c r="W15" s="322"/>
      <c r="X15" s="322"/>
      <c r="Y15" s="322"/>
      <c r="Z15" s="322"/>
      <c r="AA15" s="322"/>
      <c r="AB15" s="322"/>
      <c r="AC15" s="586"/>
      <c r="AD15" s="586"/>
      <c r="AE15" s="586"/>
      <c r="AF15" s="586"/>
    </row>
    <row r="16" spans="3:32" ht="18" customHeight="1">
      <c r="C16" s="223"/>
      <c r="D16" s="224"/>
      <c r="E16" s="569" t="s">
        <v>286</v>
      </c>
      <c r="F16" s="569"/>
      <c r="G16" s="569"/>
      <c r="H16" s="569"/>
      <c r="I16" s="569"/>
      <c r="J16" s="569"/>
      <c r="K16" s="569"/>
      <c r="L16" s="164"/>
      <c r="M16" s="482" t="s">
        <v>129</v>
      </c>
      <c r="N16" s="483"/>
      <c r="O16" s="483"/>
      <c r="P16" s="484"/>
      <c r="Q16" s="483" t="s">
        <v>129</v>
      </c>
      <c r="R16" s="483"/>
      <c r="S16" s="483"/>
      <c r="T16" s="510"/>
      <c r="U16" s="322"/>
      <c r="V16" s="322"/>
      <c r="W16" s="322"/>
      <c r="X16" s="322"/>
      <c r="Y16" s="322"/>
      <c r="Z16" s="322"/>
      <c r="AA16" s="322"/>
      <c r="AB16" s="322"/>
      <c r="AC16" s="586"/>
      <c r="AD16" s="586"/>
      <c r="AE16" s="586"/>
      <c r="AF16" s="586"/>
    </row>
    <row r="17" spans="3:32" ht="18" customHeight="1">
      <c r="C17" s="223"/>
      <c r="D17" s="224"/>
      <c r="E17" s="569" t="s">
        <v>287</v>
      </c>
      <c r="F17" s="569"/>
      <c r="G17" s="569"/>
      <c r="H17" s="569"/>
      <c r="I17" s="569"/>
      <c r="J17" s="569"/>
      <c r="K17" s="569"/>
      <c r="L17" s="164"/>
      <c r="M17" s="482" t="s">
        <v>129</v>
      </c>
      <c r="N17" s="483"/>
      <c r="O17" s="483"/>
      <c r="P17" s="484"/>
      <c r="Q17" s="483" t="s">
        <v>129</v>
      </c>
      <c r="R17" s="483"/>
      <c r="S17" s="483"/>
      <c r="T17" s="510"/>
      <c r="U17" s="322"/>
      <c r="V17" s="322"/>
      <c r="W17" s="322"/>
      <c r="X17" s="322"/>
      <c r="Y17" s="322"/>
      <c r="Z17" s="322"/>
      <c r="AA17" s="322"/>
      <c r="AB17" s="322"/>
      <c r="AC17" s="586"/>
      <c r="AD17" s="586"/>
      <c r="AE17" s="586"/>
      <c r="AF17" s="586"/>
    </row>
    <row r="18" spans="3:32" ht="18" customHeight="1">
      <c r="C18" s="223"/>
      <c r="D18" s="224"/>
      <c r="E18" s="569" t="s">
        <v>288</v>
      </c>
      <c r="F18" s="569"/>
      <c r="G18" s="569"/>
      <c r="H18" s="569"/>
      <c r="I18" s="569"/>
      <c r="J18" s="569"/>
      <c r="K18" s="569"/>
      <c r="L18" s="164"/>
      <c r="M18" s="482" t="s">
        <v>129</v>
      </c>
      <c r="N18" s="483"/>
      <c r="O18" s="483"/>
      <c r="P18" s="484"/>
      <c r="Q18" s="483" t="s">
        <v>129</v>
      </c>
      <c r="R18" s="483"/>
      <c r="S18" s="483"/>
      <c r="T18" s="510"/>
      <c r="U18" s="322"/>
      <c r="V18" s="322"/>
      <c r="W18" s="322"/>
      <c r="X18" s="322"/>
      <c r="Y18" s="322"/>
      <c r="Z18" s="322"/>
      <c r="AA18" s="322"/>
      <c r="AB18" s="322"/>
      <c r="AC18" s="586"/>
      <c r="AD18" s="586"/>
      <c r="AE18" s="586"/>
      <c r="AF18" s="586"/>
    </row>
    <row r="19" spans="3:32" ht="18" customHeight="1" thickBot="1">
      <c r="C19" s="229"/>
      <c r="D19" s="230"/>
      <c r="E19" s="568" t="s">
        <v>139</v>
      </c>
      <c r="F19" s="568"/>
      <c r="G19" s="568"/>
      <c r="H19" s="568"/>
      <c r="I19" s="568"/>
      <c r="J19" s="568"/>
      <c r="K19" s="568"/>
      <c r="L19" s="93"/>
      <c r="M19" s="485" t="s">
        <v>129</v>
      </c>
      <c r="N19" s="486"/>
      <c r="O19" s="486"/>
      <c r="P19" s="487"/>
      <c r="Q19" s="486" t="s">
        <v>129</v>
      </c>
      <c r="R19" s="486"/>
      <c r="S19" s="486"/>
      <c r="T19" s="511"/>
      <c r="U19" s="322"/>
      <c r="V19" s="322"/>
      <c r="W19" s="322"/>
      <c r="X19" s="322"/>
      <c r="Y19" s="322"/>
      <c r="Z19" s="322"/>
      <c r="AA19" s="322"/>
      <c r="AB19" s="322"/>
      <c r="AC19" s="586"/>
      <c r="AD19" s="586"/>
      <c r="AE19" s="586"/>
      <c r="AF19" s="586"/>
    </row>
    <row r="20" spans="3:28" s="91" customFormat="1" ht="18" customHeight="1">
      <c r="C20" s="540"/>
      <c r="D20" s="541"/>
      <c r="E20" s="541"/>
      <c r="F20" s="541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594"/>
      <c r="T20" s="594"/>
      <c r="U20" s="595"/>
      <c r="V20" s="595"/>
      <c r="W20" s="595"/>
      <c r="X20" s="595"/>
      <c r="Y20" s="595"/>
      <c r="Z20" s="595"/>
      <c r="AA20" s="595"/>
      <c r="AB20" s="595"/>
    </row>
    <row r="21" spans="3:32" s="91" customFormat="1" ht="24" customHeight="1" thickBot="1">
      <c r="C21" s="546"/>
      <c r="D21" s="547"/>
      <c r="E21" s="547"/>
      <c r="F21" s="547"/>
      <c r="G21" s="547"/>
      <c r="H21" s="547"/>
      <c r="I21" s="547"/>
      <c r="J21" s="547"/>
      <c r="K21" s="547"/>
      <c r="L21" s="82"/>
      <c r="M21" s="82"/>
      <c r="N21" s="82"/>
      <c r="O21" s="82"/>
      <c r="P21" s="82"/>
      <c r="S21" s="88"/>
      <c r="T21" s="88"/>
      <c r="U21" s="518" t="s">
        <v>158</v>
      </c>
      <c r="V21" s="518"/>
      <c r="W21" s="518"/>
      <c r="X21" s="518"/>
      <c r="Y21" s="88"/>
      <c r="Z21" s="88"/>
      <c r="AA21" s="88"/>
      <c r="AB21" s="88"/>
      <c r="AC21" s="82"/>
      <c r="AD21" s="82"/>
      <c r="AE21" s="82"/>
      <c r="AF21" s="82"/>
    </row>
    <row r="22" spans="3:32" s="91" customFormat="1" ht="18" customHeight="1">
      <c r="C22" s="597" t="s">
        <v>289</v>
      </c>
      <c r="D22" s="598"/>
      <c r="E22" s="598"/>
      <c r="F22" s="598"/>
      <c r="G22" s="598"/>
      <c r="H22" s="598"/>
      <c r="I22" s="598"/>
      <c r="J22" s="598"/>
      <c r="K22" s="598"/>
      <c r="L22" s="83"/>
      <c r="M22" s="562">
        <v>20</v>
      </c>
      <c r="N22" s="512"/>
      <c r="O22" s="512"/>
      <c r="P22" s="563"/>
      <c r="Q22" s="562">
        <v>21</v>
      </c>
      <c r="R22" s="512"/>
      <c r="S22" s="512"/>
      <c r="T22" s="563"/>
      <c r="U22" s="512">
        <v>22</v>
      </c>
      <c r="V22" s="512"/>
      <c r="W22" s="512"/>
      <c r="X22" s="513"/>
      <c r="Y22" s="88"/>
      <c r="Z22" s="88"/>
      <c r="AA22" s="88"/>
      <c r="AB22" s="88"/>
      <c r="AC22" s="82"/>
      <c r="AD22" s="82"/>
      <c r="AE22" s="82"/>
      <c r="AF22" s="82"/>
    </row>
    <row r="23" spans="3:32" ht="18" customHeight="1" thickBot="1">
      <c r="C23" s="557" t="s">
        <v>140</v>
      </c>
      <c r="D23" s="558"/>
      <c r="E23" s="277"/>
      <c r="F23" s="277"/>
      <c r="G23" s="277"/>
      <c r="H23" s="277"/>
      <c r="I23" s="277"/>
      <c r="J23" s="277"/>
      <c r="K23" s="277"/>
      <c r="L23" s="7"/>
      <c r="M23" s="564"/>
      <c r="N23" s="514"/>
      <c r="O23" s="514"/>
      <c r="P23" s="565"/>
      <c r="Q23" s="564"/>
      <c r="R23" s="514"/>
      <c r="S23" s="514"/>
      <c r="T23" s="565"/>
      <c r="U23" s="514"/>
      <c r="V23" s="514"/>
      <c r="W23" s="514"/>
      <c r="X23" s="515"/>
      <c r="Y23" s="88"/>
      <c r="Z23" s="88"/>
      <c r="AA23" s="88"/>
      <c r="AB23" s="88"/>
      <c r="AC23" s="87"/>
      <c r="AD23" s="87"/>
      <c r="AE23" s="7"/>
      <c r="AF23" s="7"/>
    </row>
    <row r="24" spans="3:32" ht="18" customHeight="1" thickTop="1">
      <c r="C24" s="566" t="s">
        <v>31</v>
      </c>
      <c r="D24" s="567"/>
      <c r="E24" s="567"/>
      <c r="F24" s="567"/>
      <c r="G24" s="567"/>
      <c r="H24" s="567"/>
      <c r="I24" s="567"/>
      <c r="J24" s="567"/>
      <c r="K24" s="567"/>
      <c r="L24" s="168"/>
      <c r="M24" s="492">
        <v>105</v>
      </c>
      <c r="N24" s="493"/>
      <c r="O24" s="493"/>
      <c r="P24" s="494"/>
      <c r="Q24" s="492">
        <v>84</v>
      </c>
      <c r="R24" s="493"/>
      <c r="S24" s="493"/>
      <c r="T24" s="494"/>
      <c r="U24" s="493">
        <v>85</v>
      </c>
      <c r="V24" s="493"/>
      <c r="W24" s="493"/>
      <c r="X24" s="517"/>
      <c r="Y24" s="322"/>
      <c r="Z24" s="322"/>
      <c r="AA24" s="322"/>
      <c r="AB24" s="322"/>
      <c r="AC24" s="87"/>
      <c r="AD24" s="87"/>
      <c r="AE24" s="7"/>
      <c r="AF24" s="7"/>
    </row>
    <row r="25" spans="3:32" ht="18.75" customHeight="1">
      <c r="C25" s="559" t="s">
        <v>141</v>
      </c>
      <c r="D25" s="560"/>
      <c r="E25" s="561"/>
      <c r="F25" s="561"/>
      <c r="G25" s="218"/>
      <c r="H25" s="218"/>
      <c r="I25" s="550"/>
      <c r="J25" s="550"/>
      <c r="K25" s="550"/>
      <c r="L25" s="7"/>
      <c r="M25" s="501" t="s">
        <v>129</v>
      </c>
      <c r="N25" s="502"/>
      <c r="O25" s="502"/>
      <c r="P25" s="503"/>
      <c r="Q25" s="501" t="s">
        <v>129</v>
      </c>
      <c r="R25" s="502"/>
      <c r="S25" s="502"/>
      <c r="T25" s="503"/>
      <c r="U25" s="502" t="s">
        <v>129</v>
      </c>
      <c r="V25" s="502"/>
      <c r="W25" s="502"/>
      <c r="X25" s="516"/>
      <c r="Y25" s="85"/>
      <c r="Z25" s="85"/>
      <c r="AA25" s="85"/>
      <c r="AB25" s="530"/>
      <c r="AC25" s="531"/>
      <c r="AD25" s="531"/>
      <c r="AE25" s="7"/>
      <c r="AF25" s="7"/>
    </row>
    <row r="26" spans="3:32" ht="18.75" customHeight="1">
      <c r="C26" s="554" t="s">
        <v>142</v>
      </c>
      <c r="D26" s="555"/>
      <c r="E26" s="556"/>
      <c r="F26" s="556"/>
      <c r="G26" s="243"/>
      <c r="H26" s="243"/>
      <c r="I26" s="551" t="s">
        <v>143</v>
      </c>
      <c r="J26" s="551"/>
      <c r="K26" s="551"/>
      <c r="L26" s="244"/>
      <c r="M26" s="599">
        <v>67</v>
      </c>
      <c r="N26" s="504"/>
      <c r="O26" s="504"/>
      <c r="P26" s="600"/>
      <c r="Q26" s="599">
        <v>67</v>
      </c>
      <c r="R26" s="504"/>
      <c r="S26" s="504"/>
      <c r="T26" s="600"/>
      <c r="U26" s="504">
        <v>48</v>
      </c>
      <c r="V26" s="504"/>
      <c r="W26" s="504"/>
      <c r="X26" s="505"/>
      <c r="Y26" s="7"/>
      <c r="Z26" s="7"/>
      <c r="AA26" s="7"/>
      <c r="AB26" s="7"/>
      <c r="AC26" s="7"/>
      <c r="AD26" s="7"/>
      <c r="AE26" s="7"/>
      <c r="AF26" s="7"/>
    </row>
    <row r="27" spans="3:32" ht="18.75" customHeight="1">
      <c r="C27" s="524" t="s">
        <v>144</v>
      </c>
      <c r="D27" s="525"/>
      <c r="E27" s="526"/>
      <c r="F27" s="526"/>
      <c r="G27" s="241"/>
      <c r="H27" s="241"/>
      <c r="I27" s="552" t="s">
        <v>137</v>
      </c>
      <c r="J27" s="552"/>
      <c r="K27" s="552"/>
      <c r="L27" s="242"/>
      <c r="M27" s="542">
        <v>1</v>
      </c>
      <c r="N27" s="506"/>
      <c r="O27" s="506"/>
      <c r="P27" s="543"/>
      <c r="Q27" s="542">
        <v>2</v>
      </c>
      <c r="R27" s="506"/>
      <c r="S27" s="506"/>
      <c r="T27" s="543"/>
      <c r="U27" s="506">
        <v>1</v>
      </c>
      <c r="V27" s="506"/>
      <c r="W27" s="506"/>
      <c r="X27" s="507"/>
      <c r="Y27" s="7"/>
      <c r="Z27" s="7"/>
      <c r="AA27" s="7"/>
      <c r="AB27" s="7"/>
      <c r="AC27" s="7"/>
      <c r="AD27" s="7"/>
      <c r="AE27" s="7"/>
      <c r="AF27" s="7"/>
    </row>
    <row r="28" spans="3:32" ht="18.75" customHeight="1">
      <c r="C28" s="548"/>
      <c r="D28" s="549"/>
      <c r="E28" s="219"/>
      <c r="F28" s="221"/>
      <c r="G28" s="219"/>
      <c r="H28" s="219"/>
      <c r="I28" s="553" t="s">
        <v>138</v>
      </c>
      <c r="J28" s="553"/>
      <c r="K28" s="553"/>
      <c r="L28" s="169"/>
      <c r="M28" s="544">
        <v>1</v>
      </c>
      <c r="N28" s="488"/>
      <c r="O28" s="488"/>
      <c r="P28" s="545"/>
      <c r="Q28" s="544" t="s">
        <v>290</v>
      </c>
      <c r="R28" s="488"/>
      <c r="S28" s="488"/>
      <c r="T28" s="545"/>
      <c r="U28" s="488" t="s">
        <v>290</v>
      </c>
      <c r="V28" s="488"/>
      <c r="W28" s="488"/>
      <c r="X28" s="489"/>
      <c r="Y28" s="7"/>
      <c r="Z28" s="7"/>
      <c r="AA28" s="7"/>
      <c r="AB28" s="7"/>
      <c r="AC28" s="7"/>
      <c r="AD28" s="7"/>
      <c r="AE28" s="7"/>
      <c r="AF28" s="7"/>
    </row>
    <row r="29" spans="3:32" ht="18.75" customHeight="1">
      <c r="C29" s="245"/>
      <c r="D29" s="246"/>
      <c r="E29" s="247"/>
      <c r="F29" s="248"/>
      <c r="G29" s="247"/>
      <c r="H29" s="247"/>
      <c r="I29" s="605" t="s">
        <v>145</v>
      </c>
      <c r="J29" s="605"/>
      <c r="K29" s="605"/>
      <c r="L29" s="249"/>
      <c r="M29" s="612">
        <v>2</v>
      </c>
      <c r="N29" s="613"/>
      <c r="O29" s="613"/>
      <c r="P29" s="614"/>
      <c r="Q29" s="612">
        <v>2</v>
      </c>
      <c r="R29" s="613"/>
      <c r="S29" s="613"/>
      <c r="T29" s="614"/>
      <c r="U29" s="613">
        <v>26</v>
      </c>
      <c r="V29" s="613"/>
      <c r="W29" s="613"/>
      <c r="X29" s="615"/>
      <c r="Y29" s="7"/>
      <c r="Z29" s="7"/>
      <c r="AA29" s="7"/>
      <c r="AB29" s="7"/>
      <c r="AC29" s="7"/>
      <c r="AD29" s="7"/>
      <c r="AE29" s="7"/>
      <c r="AF29" s="7"/>
    </row>
    <row r="30" spans="3:32" s="22" customFormat="1" ht="18.75" customHeight="1">
      <c r="C30" s="524" t="s">
        <v>146</v>
      </c>
      <c r="D30" s="525"/>
      <c r="E30" s="526"/>
      <c r="F30" s="526"/>
      <c r="G30" s="241"/>
      <c r="H30" s="241"/>
      <c r="I30" s="532" t="s">
        <v>147</v>
      </c>
      <c r="J30" s="532"/>
      <c r="K30" s="532"/>
      <c r="L30" s="242"/>
      <c r="M30" s="534" t="s">
        <v>129</v>
      </c>
      <c r="N30" s="508"/>
      <c r="O30" s="508"/>
      <c r="P30" s="535"/>
      <c r="Q30" s="534">
        <v>1</v>
      </c>
      <c r="R30" s="508"/>
      <c r="S30" s="508"/>
      <c r="T30" s="535"/>
      <c r="U30" s="508">
        <v>2</v>
      </c>
      <c r="V30" s="508"/>
      <c r="W30" s="508"/>
      <c r="X30" s="509"/>
      <c r="Y30" s="85"/>
      <c r="Z30" s="85"/>
      <c r="AA30" s="85"/>
      <c r="AB30" s="530"/>
      <c r="AC30" s="531"/>
      <c r="AD30" s="531"/>
      <c r="AE30" s="7"/>
      <c r="AF30" s="7"/>
    </row>
    <row r="31" spans="3:32" s="22" customFormat="1" ht="18.75" customHeight="1">
      <c r="C31" s="250"/>
      <c r="D31" s="251"/>
      <c r="E31" s="252"/>
      <c r="F31" s="252"/>
      <c r="G31" s="253"/>
      <c r="H31" s="253"/>
      <c r="I31" s="606" t="s">
        <v>148</v>
      </c>
      <c r="J31" s="606"/>
      <c r="K31" s="606"/>
      <c r="L31" s="254"/>
      <c r="M31" s="498">
        <v>1</v>
      </c>
      <c r="N31" s="499"/>
      <c r="O31" s="499"/>
      <c r="P31" s="500"/>
      <c r="Q31" s="498">
        <v>1</v>
      </c>
      <c r="R31" s="499"/>
      <c r="S31" s="499"/>
      <c r="T31" s="500"/>
      <c r="U31" s="499">
        <v>1</v>
      </c>
      <c r="V31" s="499"/>
      <c r="W31" s="499"/>
      <c r="X31" s="519"/>
      <c r="Y31" s="85"/>
      <c r="Z31" s="85"/>
      <c r="AA31" s="85"/>
      <c r="AB31" s="86"/>
      <c r="AC31" s="87"/>
      <c r="AD31" s="87"/>
      <c r="AE31" s="7"/>
      <c r="AF31" s="7"/>
    </row>
    <row r="32" spans="3:32" ht="18.75" customHeight="1">
      <c r="C32" s="527" t="s">
        <v>149</v>
      </c>
      <c r="D32" s="528"/>
      <c r="E32" s="529"/>
      <c r="F32" s="529"/>
      <c r="G32" s="255"/>
      <c r="H32" s="255"/>
      <c r="I32" s="533" t="s">
        <v>150</v>
      </c>
      <c r="J32" s="533"/>
      <c r="K32" s="533"/>
      <c r="L32" s="256"/>
      <c r="M32" s="536">
        <v>26</v>
      </c>
      <c r="N32" s="537"/>
      <c r="O32" s="537"/>
      <c r="P32" s="538"/>
      <c r="Q32" s="536">
        <v>1</v>
      </c>
      <c r="R32" s="537"/>
      <c r="S32" s="537"/>
      <c r="T32" s="538"/>
      <c r="U32" s="537">
        <v>1</v>
      </c>
      <c r="V32" s="537"/>
      <c r="W32" s="537"/>
      <c r="X32" s="539"/>
      <c r="Y32" s="7"/>
      <c r="Z32" s="7"/>
      <c r="AA32" s="7"/>
      <c r="AB32" s="7"/>
      <c r="AC32" s="7"/>
      <c r="AD32" s="7"/>
      <c r="AE32" s="7"/>
      <c r="AF32" s="7"/>
    </row>
    <row r="33" spans="3:32" ht="18.75" customHeight="1">
      <c r="C33" s="548"/>
      <c r="D33" s="549"/>
      <c r="E33" s="219"/>
      <c r="F33" s="221"/>
      <c r="G33" s="219"/>
      <c r="H33" s="219"/>
      <c r="I33" s="553" t="s">
        <v>291</v>
      </c>
      <c r="J33" s="553"/>
      <c r="K33" s="553"/>
      <c r="L33" s="169"/>
      <c r="M33" s="544">
        <v>4</v>
      </c>
      <c r="N33" s="488"/>
      <c r="O33" s="488"/>
      <c r="P33" s="545"/>
      <c r="Q33" s="544">
        <v>3</v>
      </c>
      <c r="R33" s="488"/>
      <c r="S33" s="488"/>
      <c r="T33" s="545"/>
      <c r="U33" s="488">
        <v>2</v>
      </c>
      <c r="V33" s="488"/>
      <c r="W33" s="488"/>
      <c r="X33" s="489"/>
      <c r="Y33" s="7"/>
      <c r="Z33" s="7"/>
      <c r="AA33" s="7"/>
      <c r="AB33" s="7"/>
      <c r="AC33" s="7"/>
      <c r="AD33" s="7"/>
      <c r="AE33" s="7"/>
      <c r="AF33" s="7"/>
    </row>
    <row r="34" spans="3:32" ht="18.75" customHeight="1">
      <c r="C34" s="220"/>
      <c r="D34" s="170"/>
      <c r="E34" s="219"/>
      <c r="F34" s="221"/>
      <c r="G34" s="219"/>
      <c r="H34" s="219"/>
      <c r="I34" s="553" t="s">
        <v>151</v>
      </c>
      <c r="J34" s="553"/>
      <c r="K34" s="553"/>
      <c r="L34" s="169"/>
      <c r="M34" s="544">
        <v>3</v>
      </c>
      <c r="N34" s="488"/>
      <c r="O34" s="488"/>
      <c r="P34" s="545"/>
      <c r="Q34" s="544">
        <v>1</v>
      </c>
      <c r="R34" s="488"/>
      <c r="S34" s="488"/>
      <c r="T34" s="545"/>
      <c r="U34" s="488">
        <v>1</v>
      </c>
      <c r="V34" s="488"/>
      <c r="W34" s="488"/>
      <c r="X34" s="489"/>
      <c r="Y34" s="7"/>
      <c r="Z34" s="7"/>
      <c r="AA34" s="7"/>
      <c r="AB34" s="7"/>
      <c r="AC34" s="7"/>
      <c r="AD34" s="7"/>
      <c r="AE34" s="7"/>
      <c r="AF34" s="7"/>
    </row>
    <row r="35" spans="3:32" ht="18.75" customHeight="1">
      <c r="C35" s="220"/>
      <c r="D35" s="170"/>
      <c r="E35" s="219"/>
      <c r="F35" s="221"/>
      <c r="G35" s="219"/>
      <c r="H35" s="219"/>
      <c r="I35" s="553" t="s">
        <v>152</v>
      </c>
      <c r="J35" s="553"/>
      <c r="K35" s="553"/>
      <c r="L35" s="169"/>
      <c r="M35" s="544" t="s">
        <v>292</v>
      </c>
      <c r="N35" s="488"/>
      <c r="O35" s="488"/>
      <c r="P35" s="545"/>
      <c r="Q35" s="544">
        <v>5</v>
      </c>
      <c r="R35" s="488"/>
      <c r="S35" s="488"/>
      <c r="T35" s="545"/>
      <c r="U35" s="488" t="s">
        <v>292</v>
      </c>
      <c r="V35" s="488"/>
      <c r="W35" s="488"/>
      <c r="X35" s="489"/>
      <c r="Y35" s="7"/>
      <c r="Z35" s="7"/>
      <c r="AA35" s="7"/>
      <c r="AB35" s="7"/>
      <c r="AC35" s="7"/>
      <c r="AD35" s="7"/>
      <c r="AE35" s="7"/>
      <c r="AF35" s="7"/>
    </row>
    <row r="36" spans="3:32" ht="18.75" customHeight="1">
      <c r="C36" s="220"/>
      <c r="D36" s="170"/>
      <c r="E36" s="219"/>
      <c r="F36" s="221"/>
      <c r="G36" s="219"/>
      <c r="H36" s="219"/>
      <c r="I36" s="553" t="s">
        <v>153</v>
      </c>
      <c r="J36" s="553"/>
      <c r="K36" s="553"/>
      <c r="L36" s="169"/>
      <c r="M36" s="544" t="s">
        <v>293</v>
      </c>
      <c r="N36" s="488"/>
      <c r="O36" s="488"/>
      <c r="P36" s="545"/>
      <c r="Q36" s="544">
        <v>1</v>
      </c>
      <c r="R36" s="488"/>
      <c r="S36" s="488"/>
      <c r="T36" s="545"/>
      <c r="U36" s="488">
        <v>1</v>
      </c>
      <c r="V36" s="488"/>
      <c r="W36" s="488"/>
      <c r="X36" s="489"/>
      <c r="Y36" s="7"/>
      <c r="Z36" s="7"/>
      <c r="AA36" s="7"/>
      <c r="AB36" s="7"/>
      <c r="AC36" s="7"/>
      <c r="AD36" s="7"/>
      <c r="AE36" s="7"/>
      <c r="AF36" s="7"/>
    </row>
    <row r="37" spans="3:32" ht="18.75" customHeight="1">
      <c r="C37" s="257"/>
      <c r="D37" s="258"/>
      <c r="E37" s="253"/>
      <c r="F37" s="259"/>
      <c r="G37" s="253"/>
      <c r="H37" s="253"/>
      <c r="I37" s="607" t="s">
        <v>154</v>
      </c>
      <c r="J37" s="607"/>
      <c r="K37" s="607"/>
      <c r="L37" s="254"/>
      <c r="M37" s="608" t="s">
        <v>294</v>
      </c>
      <c r="N37" s="609"/>
      <c r="O37" s="609"/>
      <c r="P37" s="610"/>
      <c r="Q37" s="608" t="s">
        <v>294</v>
      </c>
      <c r="R37" s="609"/>
      <c r="S37" s="609"/>
      <c r="T37" s="610"/>
      <c r="U37" s="609">
        <v>2</v>
      </c>
      <c r="V37" s="609"/>
      <c r="W37" s="609"/>
      <c r="X37" s="611"/>
      <c r="Y37" s="7"/>
      <c r="Z37" s="7"/>
      <c r="AA37" s="7"/>
      <c r="AB37" s="7"/>
      <c r="AC37" s="7"/>
      <c r="AD37" s="7"/>
      <c r="AE37" s="7"/>
      <c r="AF37" s="7"/>
    </row>
    <row r="38" spans="3:32" ht="18.75" customHeight="1" thickBot="1">
      <c r="C38" s="601" t="s">
        <v>362</v>
      </c>
      <c r="D38" s="602"/>
      <c r="E38" s="603"/>
      <c r="F38" s="603"/>
      <c r="G38" s="603"/>
      <c r="H38" s="260"/>
      <c r="I38" s="604"/>
      <c r="J38" s="604"/>
      <c r="K38" s="604"/>
      <c r="L38" s="261"/>
      <c r="M38" s="521" t="s">
        <v>295</v>
      </c>
      <c r="N38" s="490"/>
      <c r="O38" s="490"/>
      <c r="P38" s="522"/>
      <c r="Q38" s="521">
        <v>119</v>
      </c>
      <c r="R38" s="490"/>
      <c r="S38" s="490"/>
      <c r="T38" s="522"/>
      <c r="U38" s="490">
        <v>1</v>
      </c>
      <c r="V38" s="490"/>
      <c r="W38" s="490"/>
      <c r="X38" s="491"/>
      <c r="Y38" s="7"/>
      <c r="Z38" s="7"/>
      <c r="AA38" s="7"/>
      <c r="AB38" s="7"/>
      <c r="AC38" s="7"/>
      <c r="AD38" s="7"/>
      <c r="AE38" s="7"/>
      <c r="AF38" s="7"/>
    </row>
    <row r="39" spans="3:32" ht="12.75" customHeight="1">
      <c r="C39" s="277" t="s">
        <v>155</v>
      </c>
      <c r="D39" s="523"/>
      <c r="E39" s="523"/>
      <c r="F39" s="523"/>
      <c r="G39" s="523"/>
      <c r="H39" s="523"/>
      <c r="I39" s="523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</row>
    <row r="40" spans="3:40" s="24" customFormat="1" ht="12" customHeight="1">
      <c r="C40" s="13"/>
      <c r="D40" s="332" t="s">
        <v>156</v>
      </c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91"/>
      <c r="AH40" s="91"/>
      <c r="AI40" s="91"/>
      <c r="AJ40" s="91"/>
      <c r="AK40" s="91"/>
      <c r="AL40" s="91"/>
      <c r="AM40" s="91"/>
      <c r="AN40" s="13"/>
    </row>
    <row r="41" spans="3:40" ht="13.5" customHeight="1">
      <c r="C41" s="1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91"/>
      <c r="AH41" s="91"/>
      <c r="AI41" s="91"/>
      <c r="AJ41" s="91"/>
      <c r="AK41" s="91"/>
      <c r="AL41" s="91"/>
      <c r="AM41" s="91"/>
      <c r="AN41" s="13"/>
    </row>
    <row r="42" spans="3:32" ht="10.5" customHeight="1">
      <c r="C42" s="7"/>
      <c r="D42" s="92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3:32" ht="19.5" customHeight="1">
      <c r="C43" s="419" t="s">
        <v>157</v>
      </c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</row>
    <row r="44" spans="3:32" s="16" customFormat="1" ht="13.5" customHeight="1" thickBot="1">
      <c r="C44" s="289" t="s">
        <v>158</v>
      </c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</row>
    <row r="45" spans="3:32" ht="16.5" customHeight="1">
      <c r="C45" s="574" t="s">
        <v>296</v>
      </c>
      <c r="D45" s="575"/>
      <c r="E45" s="575"/>
      <c r="F45" s="575"/>
      <c r="G45" s="575"/>
      <c r="H45" s="575"/>
      <c r="I45" s="575"/>
      <c r="J45" s="575"/>
      <c r="K45" s="575"/>
      <c r="L45" s="575"/>
      <c r="M45" s="421">
        <v>17</v>
      </c>
      <c r="N45" s="422"/>
      <c r="O45" s="422"/>
      <c r="P45" s="423"/>
      <c r="Q45" s="421">
        <v>18</v>
      </c>
      <c r="R45" s="422"/>
      <c r="S45" s="422"/>
      <c r="T45" s="423"/>
      <c r="U45" s="421">
        <v>19</v>
      </c>
      <c r="V45" s="422"/>
      <c r="W45" s="422"/>
      <c r="X45" s="423"/>
      <c r="Y45" s="421">
        <v>20</v>
      </c>
      <c r="Z45" s="422"/>
      <c r="AA45" s="422"/>
      <c r="AB45" s="423"/>
      <c r="AC45" s="421">
        <v>21</v>
      </c>
      <c r="AD45" s="422"/>
      <c r="AE45" s="422"/>
      <c r="AF45" s="438"/>
    </row>
    <row r="46" spans="3:32" ht="15.75" customHeight="1" thickBot="1">
      <c r="C46" s="580" t="s">
        <v>2</v>
      </c>
      <c r="D46" s="581"/>
      <c r="E46" s="581"/>
      <c r="F46" s="581"/>
      <c r="G46" s="581"/>
      <c r="H46" s="581"/>
      <c r="I46" s="581"/>
      <c r="J46" s="581"/>
      <c r="K46" s="581"/>
      <c r="L46" s="581"/>
      <c r="M46" s="321"/>
      <c r="N46" s="322"/>
      <c r="O46" s="322"/>
      <c r="P46" s="320"/>
      <c r="Q46" s="321"/>
      <c r="R46" s="322"/>
      <c r="S46" s="322"/>
      <c r="T46" s="320"/>
      <c r="U46" s="321"/>
      <c r="V46" s="322"/>
      <c r="W46" s="322"/>
      <c r="X46" s="320"/>
      <c r="Y46" s="321"/>
      <c r="Z46" s="322"/>
      <c r="AA46" s="322"/>
      <c r="AB46" s="320"/>
      <c r="AC46" s="321"/>
      <c r="AD46" s="322"/>
      <c r="AE46" s="322"/>
      <c r="AF46" s="572"/>
    </row>
    <row r="47" spans="3:32" ht="18" customHeight="1" thickTop="1">
      <c r="C47" s="566" t="s">
        <v>31</v>
      </c>
      <c r="D47" s="567"/>
      <c r="E47" s="567"/>
      <c r="F47" s="567"/>
      <c r="G47" s="567"/>
      <c r="H47" s="567"/>
      <c r="I47" s="567"/>
      <c r="J47" s="567"/>
      <c r="K47" s="567"/>
      <c r="L47" s="168"/>
      <c r="M47" s="238"/>
      <c r="N47" s="588">
        <f>SUM(N48:O62)</f>
        <v>754</v>
      </c>
      <c r="O47" s="588"/>
      <c r="P47" s="239"/>
      <c r="Q47" s="238"/>
      <c r="R47" s="588">
        <f>SUM(R48:S62)</f>
        <v>793</v>
      </c>
      <c r="S47" s="588"/>
      <c r="T47" s="239"/>
      <c r="U47" s="238"/>
      <c r="V47" s="588">
        <v>819</v>
      </c>
      <c r="W47" s="588"/>
      <c r="X47" s="239"/>
      <c r="Y47" s="238"/>
      <c r="Z47" s="588">
        <v>842</v>
      </c>
      <c r="AA47" s="588"/>
      <c r="AB47" s="239"/>
      <c r="AC47" s="168"/>
      <c r="AD47" s="588">
        <f>SUM(AD48:AE62)</f>
        <v>882</v>
      </c>
      <c r="AE47" s="588"/>
      <c r="AF47" s="240"/>
    </row>
    <row r="48" spans="3:32" ht="18" customHeight="1">
      <c r="C48" s="232"/>
      <c r="D48" s="233"/>
      <c r="E48" s="587" t="s">
        <v>159</v>
      </c>
      <c r="F48" s="587"/>
      <c r="G48" s="587"/>
      <c r="H48" s="587"/>
      <c r="I48" s="587"/>
      <c r="J48" s="587"/>
      <c r="K48" s="587"/>
      <c r="L48" s="234"/>
      <c r="M48" s="235"/>
      <c r="N48" s="589">
        <v>2</v>
      </c>
      <c r="O48" s="589"/>
      <c r="P48" s="236"/>
      <c r="Q48" s="235"/>
      <c r="R48" s="589">
        <v>1</v>
      </c>
      <c r="S48" s="589"/>
      <c r="T48" s="236"/>
      <c r="U48" s="235"/>
      <c r="V48" s="589">
        <v>2</v>
      </c>
      <c r="W48" s="589"/>
      <c r="X48" s="236"/>
      <c r="Y48" s="235"/>
      <c r="Z48" s="589">
        <v>1</v>
      </c>
      <c r="AA48" s="589"/>
      <c r="AB48" s="236"/>
      <c r="AC48" s="234"/>
      <c r="AD48" s="589" t="s">
        <v>290</v>
      </c>
      <c r="AE48" s="589"/>
      <c r="AF48" s="237"/>
    </row>
    <row r="49" spans="3:32" ht="18" customHeight="1">
      <c r="C49" s="223"/>
      <c r="D49" s="224"/>
      <c r="E49" s="590" t="s">
        <v>143</v>
      </c>
      <c r="F49" s="590"/>
      <c r="G49" s="590"/>
      <c r="H49" s="590"/>
      <c r="I49" s="590"/>
      <c r="J49" s="590"/>
      <c r="K49" s="590"/>
      <c r="L49" s="164"/>
      <c r="M49" s="173"/>
      <c r="N49" s="340">
        <v>2</v>
      </c>
      <c r="O49" s="340"/>
      <c r="P49" s="174"/>
      <c r="Q49" s="173"/>
      <c r="R49" s="340">
        <v>2</v>
      </c>
      <c r="S49" s="340"/>
      <c r="T49" s="174"/>
      <c r="U49" s="173"/>
      <c r="V49" s="340">
        <v>3</v>
      </c>
      <c r="W49" s="340"/>
      <c r="X49" s="174"/>
      <c r="Y49" s="173"/>
      <c r="Z49" s="340" t="s">
        <v>297</v>
      </c>
      <c r="AA49" s="340"/>
      <c r="AB49" s="174"/>
      <c r="AC49" s="164"/>
      <c r="AD49" s="340">
        <v>5</v>
      </c>
      <c r="AE49" s="340"/>
      <c r="AF49" s="175"/>
    </row>
    <row r="50" spans="3:32" ht="18" customHeight="1">
      <c r="C50" s="223"/>
      <c r="D50" s="224"/>
      <c r="E50" s="591" t="s">
        <v>160</v>
      </c>
      <c r="F50" s="591"/>
      <c r="G50" s="591"/>
      <c r="H50" s="591"/>
      <c r="I50" s="591"/>
      <c r="J50" s="591"/>
      <c r="K50" s="591"/>
      <c r="L50" s="164"/>
      <c r="M50" s="173"/>
      <c r="N50" s="340">
        <v>274</v>
      </c>
      <c r="O50" s="340"/>
      <c r="P50" s="174"/>
      <c r="Q50" s="173"/>
      <c r="R50" s="340">
        <v>275</v>
      </c>
      <c r="S50" s="340"/>
      <c r="T50" s="174"/>
      <c r="U50" s="173"/>
      <c r="V50" s="340">
        <v>290</v>
      </c>
      <c r="W50" s="340"/>
      <c r="X50" s="174"/>
      <c r="Y50" s="173"/>
      <c r="Z50" s="340">
        <v>301</v>
      </c>
      <c r="AA50" s="340"/>
      <c r="AB50" s="174"/>
      <c r="AC50" s="164"/>
      <c r="AD50" s="340">
        <v>340</v>
      </c>
      <c r="AE50" s="340"/>
      <c r="AF50" s="175"/>
    </row>
    <row r="51" spans="3:32" ht="18" customHeight="1">
      <c r="C51" s="223"/>
      <c r="D51" s="231"/>
      <c r="E51" s="590" t="s">
        <v>161</v>
      </c>
      <c r="F51" s="590"/>
      <c r="G51" s="590"/>
      <c r="H51" s="590"/>
      <c r="I51" s="590"/>
      <c r="J51" s="590"/>
      <c r="K51" s="590"/>
      <c r="L51" s="164"/>
      <c r="M51" s="173"/>
      <c r="N51" s="340">
        <v>6</v>
      </c>
      <c r="O51" s="340"/>
      <c r="P51" s="174"/>
      <c r="Q51" s="173"/>
      <c r="R51" s="340">
        <v>5</v>
      </c>
      <c r="S51" s="340"/>
      <c r="T51" s="174"/>
      <c r="U51" s="173"/>
      <c r="V51" s="340">
        <v>7</v>
      </c>
      <c r="W51" s="340"/>
      <c r="X51" s="174"/>
      <c r="Y51" s="173"/>
      <c r="Z51" s="340">
        <v>8</v>
      </c>
      <c r="AA51" s="340"/>
      <c r="AB51" s="174"/>
      <c r="AC51" s="164"/>
      <c r="AD51" s="340">
        <v>6</v>
      </c>
      <c r="AE51" s="340"/>
      <c r="AF51" s="175"/>
    </row>
    <row r="52" spans="3:32" ht="18" customHeight="1">
      <c r="C52" s="223"/>
      <c r="D52" s="224"/>
      <c r="E52" s="590" t="s">
        <v>162</v>
      </c>
      <c r="F52" s="590"/>
      <c r="G52" s="590"/>
      <c r="H52" s="590"/>
      <c r="I52" s="590"/>
      <c r="J52" s="590"/>
      <c r="K52" s="590"/>
      <c r="L52" s="164"/>
      <c r="M52" s="173"/>
      <c r="N52" s="340">
        <v>8</v>
      </c>
      <c r="O52" s="340"/>
      <c r="P52" s="174"/>
      <c r="Q52" s="173"/>
      <c r="R52" s="340">
        <v>8</v>
      </c>
      <c r="S52" s="340"/>
      <c r="T52" s="174"/>
      <c r="U52" s="173"/>
      <c r="V52" s="340">
        <v>9</v>
      </c>
      <c r="W52" s="340"/>
      <c r="X52" s="174"/>
      <c r="Y52" s="173"/>
      <c r="Z52" s="340">
        <v>10</v>
      </c>
      <c r="AA52" s="340"/>
      <c r="AB52" s="174"/>
      <c r="AC52" s="164"/>
      <c r="AD52" s="340">
        <v>12</v>
      </c>
      <c r="AE52" s="340"/>
      <c r="AF52" s="175"/>
    </row>
    <row r="53" spans="3:32" ht="18" customHeight="1">
      <c r="C53" s="223"/>
      <c r="D53" s="231"/>
      <c r="E53" s="590" t="s">
        <v>163</v>
      </c>
      <c r="F53" s="590"/>
      <c r="G53" s="590"/>
      <c r="H53" s="590"/>
      <c r="I53" s="590"/>
      <c r="J53" s="590"/>
      <c r="K53" s="590"/>
      <c r="L53" s="164"/>
      <c r="M53" s="173"/>
      <c r="N53" s="340">
        <v>71</v>
      </c>
      <c r="O53" s="340"/>
      <c r="P53" s="174"/>
      <c r="Q53" s="173"/>
      <c r="R53" s="340">
        <v>64</v>
      </c>
      <c r="S53" s="340"/>
      <c r="T53" s="174"/>
      <c r="U53" s="173"/>
      <c r="V53" s="340">
        <v>69</v>
      </c>
      <c r="W53" s="340"/>
      <c r="X53" s="174"/>
      <c r="Y53" s="173"/>
      <c r="Z53" s="340">
        <v>61</v>
      </c>
      <c r="AA53" s="340"/>
      <c r="AB53" s="174"/>
      <c r="AC53" s="164"/>
      <c r="AD53" s="340">
        <v>80</v>
      </c>
      <c r="AE53" s="340"/>
      <c r="AF53" s="175"/>
    </row>
    <row r="54" spans="3:32" ht="18" customHeight="1">
      <c r="C54" s="223"/>
      <c r="D54" s="224"/>
      <c r="E54" s="590" t="s">
        <v>164</v>
      </c>
      <c r="F54" s="590"/>
      <c r="G54" s="590"/>
      <c r="H54" s="590"/>
      <c r="I54" s="590"/>
      <c r="J54" s="590"/>
      <c r="K54" s="590"/>
      <c r="L54" s="164"/>
      <c r="M54" s="173"/>
      <c r="N54" s="340">
        <v>108</v>
      </c>
      <c r="O54" s="340"/>
      <c r="P54" s="174"/>
      <c r="Q54" s="173"/>
      <c r="R54" s="340">
        <v>103</v>
      </c>
      <c r="S54" s="340"/>
      <c r="T54" s="174"/>
      <c r="U54" s="173"/>
      <c r="V54" s="340">
        <v>111</v>
      </c>
      <c r="W54" s="340"/>
      <c r="X54" s="174"/>
      <c r="Y54" s="173"/>
      <c r="Z54" s="340">
        <v>114</v>
      </c>
      <c r="AA54" s="340"/>
      <c r="AB54" s="174"/>
      <c r="AC54" s="164"/>
      <c r="AD54" s="340">
        <v>112</v>
      </c>
      <c r="AE54" s="340"/>
      <c r="AF54" s="175"/>
    </row>
    <row r="55" spans="3:32" ht="18" customHeight="1">
      <c r="C55" s="223"/>
      <c r="D55" s="224"/>
      <c r="E55" s="590" t="s">
        <v>165</v>
      </c>
      <c r="F55" s="590"/>
      <c r="G55" s="590"/>
      <c r="H55" s="590"/>
      <c r="I55" s="590"/>
      <c r="J55" s="590"/>
      <c r="K55" s="590"/>
      <c r="L55" s="164"/>
      <c r="M55" s="173"/>
      <c r="N55" s="340">
        <v>5</v>
      </c>
      <c r="O55" s="340"/>
      <c r="P55" s="174"/>
      <c r="Q55" s="173"/>
      <c r="R55" s="340">
        <v>8</v>
      </c>
      <c r="S55" s="340"/>
      <c r="T55" s="174"/>
      <c r="U55" s="173"/>
      <c r="V55" s="340">
        <v>8</v>
      </c>
      <c r="W55" s="340"/>
      <c r="X55" s="174"/>
      <c r="Y55" s="173"/>
      <c r="Z55" s="340">
        <v>3</v>
      </c>
      <c r="AA55" s="340"/>
      <c r="AB55" s="174"/>
      <c r="AC55" s="164"/>
      <c r="AD55" s="340">
        <v>3</v>
      </c>
      <c r="AE55" s="340"/>
      <c r="AF55" s="175"/>
    </row>
    <row r="56" spans="3:32" ht="18" customHeight="1">
      <c r="C56" s="223"/>
      <c r="D56" s="224"/>
      <c r="E56" s="590" t="s">
        <v>166</v>
      </c>
      <c r="F56" s="590"/>
      <c r="G56" s="590"/>
      <c r="H56" s="590"/>
      <c r="I56" s="590"/>
      <c r="J56" s="590"/>
      <c r="K56" s="590"/>
      <c r="L56" s="164"/>
      <c r="M56" s="173"/>
      <c r="N56" s="340">
        <v>69</v>
      </c>
      <c r="O56" s="340"/>
      <c r="P56" s="174"/>
      <c r="Q56" s="173"/>
      <c r="R56" s="340">
        <v>99</v>
      </c>
      <c r="S56" s="340"/>
      <c r="T56" s="174"/>
      <c r="U56" s="173"/>
      <c r="V56" s="340">
        <v>84</v>
      </c>
      <c r="W56" s="340"/>
      <c r="X56" s="174"/>
      <c r="Y56" s="173"/>
      <c r="Z56" s="340">
        <v>82</v>
      </c>
      <c r="AA56" s="340"/>
      <c r="AB56" s="174"/>
      <c r="AC56" s="164"/>
      <c r="AD56" s="340">
        <v>76</v>
      </c>
      <c r="AE56" s="340"/>
      <c r="AF56" s="175"/>
    </row>
    <row r="57" spans="3:32" ht="18" customHeight="1">
      <c r="C57" s="223"/>
      <c r="D57" s="224"/>
      <c r="E57" s="590" t="s">
        <v>167</v>
      </c>
      <c r="F57" s="590"/>
      <c r="G57" s="590"/>
      <c r="H57" s="590"/>
      <c r="I57" s="590"/>
      <c r="J57" s="590"/>
      <c r="K57" s="590"/>
      <c r="L57" s="164"/>
      <c r="M57" s="173"/>
      <c r="N57" s="340">
        <v>3</v>
      </c>
      <c r="O57" s="340"/>
      <c r="P57" s="174"/>
      <c r="Q57" s="173"/>
      <c r="R57" s="340">
        <v>3</v>
      </c>
      <c r="S57" s="340"/>
      <c r="T57" s="174"/>
      <c r="U57" s="173"/>
      <c r="V57" s="340">
        <v>1</v>
      </c>
      <c r="W57" s="340"/>
      <c r="X57" s="174"/>
      <c r="Y57" s="173"/>
      <c r="Z57" s="340">
        <v>4</v>
      </c>
      <c r="AA57" s="340"/>
      <c r="AB57" s="174"/>
      <c r="AC57" s="164"/>
      <c r="AD57" s="340">
        <v>2</v>
      </c>
      <c r="AE57" s="340"/>
      <c r="AF57" s="175"/>
    </row>
    <row r="58" spans="3:32" ht="18" customHeight="1">
      <c r="C58" s="223"/>
      <c r="D58" s="224"/>
      <c r="E58" s="590" t="s">
        <v>168</v>
      </c>
      <c r="F58" s="590"/>
      <c r="G58" s="590"/>
      <c r="H58" s="590"/>
      <c r="I58" s="590"/>
      <c r="J58" s="590"/>
      <c r="K58" s="590"/>
      <c r="L58" s="164"/>
      <c r="M58" s="173"/>
      <c r="N58" s="340">
        <v>9</v>
      </c>
      <c r="O58" s="340"/>
      <c r="P58" s="174"/>
      <c r="Q58" s="173"/>
      <c r="R58" s="340">
        <v>16</v>
      </c>
      <c r="S58" s="340"/>
      <c r="T58" s="174"/>
      <c r="U58" s="173"/>
      <c r="V58" s="340">
        <v>10</v>
      </c>
      <c r="W58" s="340"/>
      <c r="X58" s="174"/>
      <c r="Y58" s="173"/>
      <c r="Z58" s="340">
        <v>13</v>
      </c>
      <c r="AA58" s="340"/>
      <c r="AB58" s="174"/>
      <c r="AC58" s="164"/>
      <c r="AD58" s="340">
        <v>14</v>
      </c>
      <c r="AE58" s="340"/>
      <c r="AF58" s="175"/>
    </row>
    <row r="59" spans="3:32" ht="18" customHeight="1">
      <c r="C59" s="223"/>
      <c r="D59" s="224"/>
      <c r="E59" s="590" t="s">
        <v>169</v>
      </c>
      <c r="F59" s="590"/>
      <c r="G59" s="590"/>
      <c r="H59" s="590"/>
      <c r="I59" s="590"/>
      <c r="J59" s="590"/>
      <c r="K59" s="590"/>
      <c r="L59" s="164"/>
      <c r="M59" s="173"/>
      <c r="N59" s="340">
        <v>16</v>
      </c>
      <c r="O59" s="340"/>
      <c r="P59" s="174"/>
      <c r="Q59" s="173"/>
      <c r="R59" s="340">
        <v>12</v>
      </c>
      <c r="S59" s="340"/>
      <c r="T59" s="174"/>
      <c r="U59" s="173"/>
      <c r="V59" s="340">
        <v>18</v>
      </c>
      <c r="W59" s="340"/>
      <c r="X59" s="174"/>
      <c r="Y59" s="173"/>
      <c r="Z59" s="340">
        <v>16</v>
      </c>
      <c r="AA59" s="340"/>
      <c r="AB59" s="174"/>
      <c r="AC59" s="164"/>
      <c r="AD59" s="340">
        <v>15</v>
      </c>
      <c r="AE59" s="340"/>
      <c r="AF59" s="175"/>
    </row>
    <row r="60" spans="3:32" ht="18" customHeight="1">
      <c r="C60" s="223"/>
      <c r="D60" s="224"/>
      <c r="E60" s="590" t="s">
        <v>170</v>
      </c>
      <c r="F60" s="590"/>
      <c r="G60" s="590"/>
      <c r="H60" s="590"/>
      <c r="I60" s="590"/>
      <c r="J60" s="590"/>
      <c r="K60" s="590"/>
      <c r="L60" s="164"/>
      <c r="M60" s="173"/>
      <c r="N60" s="340">
        <v>31</v>
      </c>
      <c r="O60" s="340"/>
      <c r="P60" s="174"/>
      <c r="Q60" s="173"/>
      <c r="R60" s="340">
        <v>17</v>
      </c>
      <c r="S60" s="340"/>
      <c r="T60" s="174"/>
      <c r="U60" s="173"/>
      <c r="V60" s="340">
        <v>28</v>
      </c>
      <c r="W60" s="340"/>
      <c r="X60" s="174"/>
      <c r="Y60" s="173"/>
      <c r="Z60" s="340">
        <v>20</v>
      </c>
      <c r="AA60" s="340"/>
      <c r="AB60" s="174"/>
      <c r="AC60" s="164"/>
      <c r="AD60" s="340">
        <v>25</v>
      </c>
      <c r="AE60" s="340"/>
      <c r="AF60" s="175"/>
    </row>
    <row r="61" spans="3:32" ht="18" customHeight="1">
      <c r="C61" s="223"/>
      <c r="D61" s="224"/>
      <c r="E61" s="590" t="s">
        <v>171</v>
      </c>
      <c r="F61" s="590"/>
      <c r="G61" s="590"/>
      <c r="H61" s="590"/>
      <c r="I61" s="590"/>
      <c r="J61" s="590"/>
      <c r="K61" s="590"/>
      <c r="L61" s="164"/>
      <c r="M61" s="173"/>
      <c r="N61" s="340">
        <v>20</v>
      </c>
      <c r="O61" s="340"/>
      <c r="P61" s="174"/>
      <c r="Q61" s="173"/>
      <c r="R61" s="340">
        <v>26</v>
      </c>
      <c r="S61" s="340"/>
      <c r="T61" s="174"/>
      <c r="U61" s="173"/>
      <c r="V61" s="340">
        <v>23</v>
      </c>
      <c r="W61" s="340"/>
      <c r="X61" s="174"/>
      <c r="Y61" s="173"/>
      <c r="Z61" s="340">
        <v>28</v>
      </c>
      <c r="AA61" s="340"/>
      <c r="AB61" s="174"/>
      <c r="AC61" s="164"/>
      <c r="AD61" s="340">
        <v>18</v>
      </c>
      <c r="AE61" s="340"/>
      <c r="AF61" s="175"/>
    </row>
    <row r="62" spans="3:32" ht="18" customHeight="1" thickBot="1">
      <c r="C62" s="229"/>
      <c r="D62" s="230"/>
      <c r="E62" s="593" t="s">
        <v>172</v>
      </c>
      <c r="F62" s="593"/>
      <c r="G62" s="593"/>
      <c r="H62" s="593"/>
      <c r="I62" s="593"/>
      <c r="J62" s="593"/>
      <c r="K62" s="593"/>
      <c r="L62" s="93"/>
      <c r="M62" s="171"/>
      <c r="N62" s="592">
        <v>130</v>
      </c>
      <c r="O62" s="592"/>
      <c r="P62" s="172"/>
      <c r="Q62" s="171"/>
      <c r="R62" s="592">
        <v>154</v>
      </c>
      <c r="S62" s="592"/>
      <c r="T62" s="172"/>
      <c r="U62" s="171"/>
      <c r="V62" s="592">
        <v>156</v>
      </c>
      <c r="W62" s="592"/>
      <c r="X62" s="172"/>
      <c r="Y62" s="171"/>
      <c r="Z62" s="592">
        <v>181</v>
      </c>
      <c r="AA62" s="592"/>
      <c r="AB62" s="172"/>
      <c r="AC62" s="93"/>
      <c r="AD62" s="592">
        <v>174</v>
      </c>
      <c r="AE62" s="592"/>
      <c r="AF62" s="167"/>
    </row>
    <row r="63" spans="3:32" ht="15" customHeight="1">
      <c r="C63" s="571" t="s">
        <v>130</v>
      </c>
      <c r="D63" s="571"/>
      <c r="E63" s="571"/>
      <c r="F63" s="571"/>
      <c r="G63" s="571"/>
      <c r="H63" s="571"/>
      <c r="I63" s="571"/>
      <c r="J63" s="571"/>
      <c r="K63" s="571"/>
      <c r="L63" s="571"/>
      <c r="M63" s="571"/>
      <c r="N63" s="571"/>
      <c r="O63" s="571"/>
      <c r="P63" s="571"/>
      <c r="Q63" s="571"/>
      <c r="R63" s="571"/>
      <c r="S63" s="571"/>
      <c r="T63" s="571"/>
      <c r="U63" s="571"/>
      <c r="V63" s="571"/>
      <c r="W63" s="571"/>
      <c r="X63" s="571"/>
      <c r="Y63" s="571"/>
      <c r="Z63" s="571"/>
      <c r="AA63" s="571"/>
      <c r="AB63" s="571"/>
      <c r="AC63" s="571"/>
      <c r="AD63" s="571"/>
      <c r="AE63" s="571"/>
      <c r="AF63" s="571"/>
    </row>
    <row r="64" spans="3:32" ht="12.75"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7"/>
    </row>
    <row r="65" spans="3:32" ht="12"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570"/>
      <c r="AC65" s="570"/>
      <c r="AD65" s="570"/>
      <c r="AE65" s="570"/>
      <c r="AF65" s="570"/>
    </row>
  </sheetData>
  <sheetProtection/>
  <mergeCells count="271">
    <mergeCell ref="M37:P37"/>
    <mergeCell ref="Q37:T37"/>
    <mergeCell ref="U37:X37"/>
    <mergeCell ref="M29:P29"/>
    <mergeCell ref="Q29:T29"/>
    <mergeCell ref="U29:X29"/>
    <mergeCell ref="M31:P31"/>
    <mergeCell ref="Q31:T31"/>
    <mergeCell ref="U31:X31"/>
    <mergeCell ref="Q34:T34"/>
    <mergeCell ref="M36:P36"/>
    <mergeCell ref="Q36:T36"/>
    <mergeCell ref="U34:X34"/>
    <mergeCell ref="M35:P35"/>
    <mergeCell ref="Q35:T35"/>
    <mergeCell ref="U35:X35"/>
    <mergeCell ref="U36:X36"/>
    <mergeCell ref="I35:K35"/>
    <mergeCell ref="I33:K33"/>
    <mergeCell ref="I36:K36"/>
    <mergeCell ref="I37:K37"/>
    <mergeCell ref="M25:P25"/>
    <mergeCell ref="Q33:T33"/>
    <mergeCell ref="Q38:T38"/>
    <mergeCell ref="Q22:T23"/>
    <mergeCell ref="Q25:T25"/>
    <mergeCell ref="Q26:T26"/>
    <mergeCell ref="Q27:T27"/>
    <mergeCell ref="Q28:T28"/>
    <mergeCell ref="Q24:T24"/>
    <mergeCell ref="M34:P34"/>
    <mergeCell ref="D40:AF41"/>
    <mergeCell ref="M26:P26"/>
    <mergeCell ref="C38:G38"/>
    <mergeCell ref="I38:K38"/>
    <mergeCell ref="C33:D33"/>
    <mergeCell ref="M33:P33"/>
    <mergeCell ref="M30:P30"/>
    <mergeCell ref="I29:K29"/>
    <mergeCell ref="I31:K31"/>
    <mergeCell ref="I34:K34"/>
    <mergeCell ref="C3:AB3"/>
    <mergeCell ref="C22:K22"/>
    <mergeCell ref="Y4:AB5"/>
    <mergeCell ref="Y6:AB6"/>
    <mergeCell ref="Y7:AB7"/>
    <mergeCell ref="Y8:AB8"/>
    <mergeCell ref="Y9:AB9"/>
    <mergeCell ref="Y10:AB10"/>
    <mergeCell ref="Y11:AB11"/>
    <mergeCell ref="U16:X16"/>
    <mergeCell ref="AD60:AE60"/>
    <mergeCell ref="AD61:AE61"/>
    <mergeCell ref="AD62:AE62"/>
    <mergeCell ref="AC4:AF5"/>
    <mergeCell ref="AD56:AE56"/>
    <mergeCell ref="AD57:AE57"/>
    <mergeCell ref="AD58:AE58"/>
    <mergeCell ref="AD59:AE59"/>
    <mergeCell ref="C43:AF43"/>
    <mergeCell ref="S20:AB20"/>
    <mergeCell ref="Z62:AA62"/>
    <mergeCell ref="AD47:AE47"/>
    <mergeCell ref="AD48:AE48"/>
    <mergeCell ref="AD49:AE49"/>
    <mergeCell ref="AD50:AE50"/>
    <mergeCell ref="AD51:AE51"/>
    <mergeCell ref="AD52:AE52"/>
    <mergeCell ref="AD53:AE53"/>
    <mergeCell ref="AD54:AE54"/>
    <mergeCell ref="AD55:AE55"/>
    <mergeCell ref="V62:W62"/>
    <mergeCell ref="Z47:AA47"/>
    <mergeCell ref="Z48:AA48"/>
    <mergeCell ref="Z49:AA49"/>
    <mergeCell ref="Z50:AA50"/>
    <mergeCell ref="Z55:AA55"/>
    <mergeCell ref="Z56:AA56"/>
    <mergeCell ref="Z57:AA57"/>
    <mergeCell ref="Z58:AA58"/>
    <mergeCell ref="Z61:AA61"/>
    <mergeCell ref="V56:W56"/>
    <mergeCell ref="V57:W57"/>
    <mergeCell ref="V58:W58"/>
    <mergeCell ref="V61:W61"/>
    <mergeCell ref="R47:S47"/>
    <mergeCell ref="R48:S48"/>
    <mergeCell ref="R49:S49"/>
    <mergeCell ref="V55:W55"/>
    <mergeCell ref="V47:W47"/>
    <mergeCell ref="V48:W48"/>
    <mergeCell ref="V49:W49"/>
    <mergeCell ref="V50:W50"/>
    <mergeCell ref="V53:W53"/>
    <mergeCell ref="R54:S54"/>
    <mergeCell ref="R60:S60"/>
    <mergeCell ref="R61:S61"/>
    <mergeCell ref="R56:S56"/>
    <mergeCell ref="R57:S57"/>
    <mergeCell ref="R58:S58"/>
    <mergeCell ref="R59:S59"/>
    <mergeCell ref="N56:O56"/>
    <mergeCell ref="R50:S50"/>
    <mergeCell ref="R53:S53"/>
    <mergeCell ref="N53:O53"/>
    <mergeCell ref="E58:K58"/>
    <mergeCell ref="E57:K57"/>
    <mergeCell ref="N58:O58"/>
    <mergeCell ref="E59:K59"/>
    <mergeCell ref="N59:O59"/>
    <mergeCell ref="N57:O57"/>
    <mergeCell ref="Z59:AA59"/>
    <mergeCell ref="Z60:AA60"/>
    <mergeCell ref="V59:W59"/>
    <mergeCell ref="V60:W60"/>
    <mergeCell ref="E62:K62"/>
    <mergeCell ref="E61:K61"/>
    <mergeCell ref="N60:O60"/>
    <mergeCell ref="N61:O61"/>
    <mergeCell ref="N62:O62"/>
    <mergeCell ref="E60:K60"/>
    <mergeCell ref="R62:S62"/>
    <mergeCell ref="E55:K55"/>
    <mergeCell ref="E56:K56"/>
    <mergeCell ref="Z53:AA53"/>
    <mergeCell ref="Z54:AA54"/>
    <mergeCell ref="E54:K54"/>
    <mergeCell ref="N54:O54"/>
    <mergeCell ref="N55:O55"/>
    <mergeCell ref="R55:S55"/>
    <mergeCell ref="V54:W54"/>
    <mergeCell ref="V51:W51"/>
    <mergeCell ref="R51:S51"/>
    <mergeCell ref="E52:K52"/>
    <mergeCell ref="N52:O52"/>
    <mergeCell ref="V52:W52"/>
    <mergeCell ref="R52:S52"/>
    <mergeCell ref="N47:O47"/>
    <mergeCell ref="N48:O48"/>
    <mergeCell ref="E18:K18"/>
    <mergeCell ref="E53:K53"/>
    <mergeCell ref="E51:K51"/>
    <mergeCell ref="N51:O51"/>
    <mergeCell ref="N49:O49"/>
    <mergeCell ref="N50:O50"/>
    <mergeCell ref="E49:K49"/>
    <mergeCell ref="E50:K50"/>
    <mergeCell ref="E48:K48"/>
    <mergeCell ref="C45:L45"/>
    <mergeCell ref="C46:L46"/>
    <mergeCell ref="C47:K47"/>
    <mergeCell ref="U14:X14"/>
    <mergeCell ref="Y18:AB18"/>
    <mergeCell ref="Y45:AB46"/>
    <mergeCell ref="U17:X17"/>
    <mergeCell ref="Y19:AB19"/>
    <mergeCell ref="U19:X19"/>
    <mergeCell ref="AB25:AD25"/>
    <mergeCell ref="AC6:AF19"/>
    <mergeCell ref="U15:X15"/>
    <mergeCell ref="Y24:AB24"/>
    <mergeCell ref="Y14:AB14"/>
    <mergeCell ref="Y15:AB15"/>
    <mergeCell ref="Y16:AB16"/>
    <mergeCell ref="Y17:AB17"/>
    <mergeCell ref="Y12:AB12"/>
    <mergeCell ref="U12:X12"/>
    <mergeCell ref="U13:X13"/>
    <mergeCell ref="Y13:AB13"/>
    <mergeCell ref="D13:K13"/>
    <mergeCell ref="E15:K15"/>
    <mergeCell ref="E9:K9"/>
    <mergeCell ref="E10:K10"/>
    <mergeCell ref="E12:K12"/>
    <mergeCell ref="E11:K11"/>
    <mergeCell ref="U9:X9"/>
    <mergeCell ref="U10:X10"/>
    <mergeCell ref="U11:X11"/>
    <mergeCell ref="U7:X7"/>
    <mergeCell ref="U8:X8"/>
    <mergeCell ref="C6:K6"/>
    <mergeCell ref="E8:K8"/>
    <mergeCell ref="D7:K7"/>
    <mergeCell ref="C1:AF1"/>
    <mergeCell ref="U6:X6"/>
    <mergeCell ref="U4:X5"/>
    <mergeCell ref="C4:L4"/>
    <mergeCell ref="Q4:T5"/>
    <mergeCell ref="C5:L5"/>
    <mergeCell ref="M4:P5"/>
    <mergeCell ref="C65:AF65"/>
    <mergeCell ref="C63:AF63"/>
    <mergeCell ref="C64:AF64"/>
    <mergeCell ref="C44:AF44"/>
    <mergeCell ref="M45:P46"/>
    <mergeCell ref="Q45:T46"/>
    <mergeCell ref="U45:X46"/>
    <mergeCell ref="AC45:AF46"/>
    <mergeCell ref="Z51:AA51"/>
    <mergeCell ref="Z52:AA52"/>
    <mergeCell ref="E19:K19"/>
    <mergeCell ref="E14:K14"/>
    <mergeCell ref="E17:K17"/>
    <mergeCell ref="E16:K16"/>
    <mergeCell ref="M22:P23"/>
    <mergeCell ref="C24:K24"/>
    <mergeCell ref="M24:P24"/>
    <mergeCell ref="E23:K23"/>
    <mergeCell ref="C26:F26"/>
    <mergeCell ref="C27:F27"/>
    <mergeCell ref="C23:D23"/>
    <mergeCell ref="C25:F25"/>
    <mergeCell ref="C20:F20"/>
    <mergeCell ref="M27:P27"/>
    <mergeCell ref="M28:P28"/>
    <mergeCell ref="M32:P32"/>
    <mergeCell ref="C21:K21"/>
    <mergeCell ref="C28:D28"/>
    <mergeCell ref="I25:K25"/>
    <mergeCell ref="I26:K26"/>
    <mergeCell ref="I27:K27"/>
    <mergeCell ref="I28:K28"/>
    <mergeCell ref="M38:P38"/>
    <mergeCell ref="C39:AF39"/>
    <mergeCell ref="C30:F30"/>
    <mergeCell ref="C32:F32"/>
    <mergeCell ref="AB30:AD30"/>
    <mergeCell ref="I30:K30"/>
    <mergeCell ref="I32:K32"/>
    <mergeCell ref="Q30:T30"/>
    <mergeCell ref="Q32:T32"/>
    <mergeCell ref="U32:X32"/>
    <mergeCell ref="Q6:T6"/>
    <mergeCell ref="Q7:T7"/>
    <mergeCell ref="Q8:T8"/>
    <mergeCell ref="Q9:T9"/>
    <mergeCell ref="Q10:T10"/>
    <mergeCell ref="Q11:T11"/>
    <mergeCell ref="Q12:T12"/>
    <mergeCell ref="Q13:T13"/>
    <mergeCell ref="Q14:T14"/>
    <mergeCell ref="Q15:T15"/>
    <mergeCell ref="Q16:T16"/>
    <mergeCell ref="Q17:T17"/>
    <mergeCell ref="Q18:T18"/>
    <mergeCell ref="Q19:T19"/>
    <mergeCell ref="U22:X23"/>
    <mergeCell ref="U25:X25"/>
    <mergeCell ref="U18:X18"/>
    <mergeCell ref="U24:X24"/>
    <mergeCell ref="U21:X21"/>
    <mergeCell ref="U26:X26"/>
    <mergeCell ref="U27:X27"/>
    <mergeCell ref="U28:X28"/>
    <mergeCell ref="U30:X30"/>
    <mergeCell ref="U33:X33"/>
    <mergeCell ref="U38:X38"/>
    <mergeCell ref="M6:P6"/>
    <mergeCell ref="M7:P7"/>
    <mergeCell ref="M8:P8"/>
    <mergeCell ref="M9:P9"/>
    <mergeCell ref="M10:P10"/>
    <mergeCell ref="M11:P11"/>
    <mergeCell ref="M12:P12"/>
    <mergeCell ref="M13:P13"/>
    <mergeCell ref="M18:P18"/>
    <mergeCell ref="M19:P19"/>
    <mergeCell ref="M14:P14"/>
    <mergeCell ref="M15:P15"/>
    <mergeCell ref="M16:P16"/>
    <mergeCell ref="M17:P17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showGridLines="0" view="pageBreakPreview" zoomScaleSheetLayoutView="100" workbookViewId="0" topLeftCell="A1">
      <selection activeCell="F12" sqref="I12"/>
    </sheetView>
  </sheetViews>
  <sheetFormatPr defaultColWidth="10.75390625" defaultRowHeight="13.5"/>
  <cols>
    <col min="1" max="1" width="7.75390625" style="28" customWidth="1"/>
    <col min="2" max="49" width="2.625" style="28" customWidth="1"/>
    <col min="50" max="16384" width="10.75390625" style="28" customWidth="1"/>
  </cols>
  <sheetData>
    <row r="1" spans="1:29" ht="19.5" customHeight="1">
      <c r="A1" s="694" t="s">
        <v>8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  <c r="AA1" s="694"/>
      <c r="AB1" s="694"/>
      <c r="AC1" s="694"/>
    </row>
    <row r="2" spans="1:29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s="30" customFormat="1" ht="13.5" customHeight="1" thickBot="1">
      <c r="A3" s="629" t="s">
        <v>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</row>
    <row r="4" spans="1:29" ht="18" customHeight="1">
      <c r="A4" s="176" t="s">
        <v>9</v>
      </c>
      <c r="B4" s="668" t="s">
        <v>10</v>
      </c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1"/>
      <c r="Z4" s="662" t="s">
        <v>11</v>
      </c>
      <c r="AA4" s="663"/>
      <c r="AB4" s="663"/>
      <c r="AC4" s="664"/>
    </row>
    <row r="5" spans="1:29" ht="18" customHeight="1">
      <c r="A5" s="179"/>
      <c r="B5" s="659" t="s">
        <v>12</v>
      </c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708"/>
      <c r="O5" s="709"/>
      <c r="P5" s="659" t="s">
        <v>13</v>
      </c>
      <c r="Q5" s="660"/>
      <c r="R5" s="660"/>
      <c r="S5" s="660"/>
      <c r="T5" s="660"/>
      <c r="U5" s="660"/>
      <c r="V5" s="660"/>
      <c r="W5" s="660"/>
      <c r="X5" s="660"/>
      <c r="Y5" s="661"/>
      <c r="Z5" s="665"/>
      <c r="AA5" s="666"/>
      <c r="AB5" s="666"/>
      <c r="AC5" s="667"/>
    </row>
    <row r="6" spans="1:29" ht="18" customHeight="1">
      <c r="A6" s="179"/>
      <c r="B6" s="678" t="s">
        <v>14</v>
      </c>
      <c r="C6" s="679"/>
      <c r="D6" s="679"/>
      <c r="E6" s="680"/>
      <c r="F6" s="659" t="s">
        <v>15</v>
      </c>
      <c r="G6" s="660"/>
      <c r="H6" s="660"/>
      <c r="I6" s="661"/>
      <c r="J6" s="678" t="s">
        <v>16</v>
      </c>
      <c r="K6" s="679"/>
      <c r="L6" s="679"/>
      <c r="M6" s="680"/>
      <c r="N6" s="678" t="s">
        <v>17</v>
      </c>
      <c r="O6" s="680"/>
      <c r="P6" s="659" t="s">
        <v>18</v>
      </c>
      <c r="Q6" s="660"/>
      <c r="R6" s="660"/>
      <c r="S6" s="661"/>
      <c r="T6" s="675" t="s">
        <v>19</v>
      </c>
      <c r="U6" s="676"/>
      <c r="V6" s="676"/>
      <c r="W6" s="677"/>
      <c r="X6" s="678" t="s">
        <v>17</v>
      </c>
      <c r="Y6" s="680"/>
      <c r="Z6" s="702" t="s">
        <v>20</v>
      </c>
      <c r="AA6" s="706"/>
      <c r="AB6" s="702" t="s">
        <v>21</v>
      </c>
      <c r="AC6" s="703"/>
    </row>
    <row r="7" spans="1:29" ht="18" customHeight="1" thickBot="1">
      <c r="A7" s="179" t="s">
        <v>1</v>
      </c>
      <c r="B7" s="672" t="s">
        <v>22</v>
      </c>
      <c r="C7" s="674"/>
      <c r="D7" s="672" t="s">
        <v>23</v>
      </c>
      <c r="E7" s="673"/>
      <c r="F7" s="672" t="s">
        <v>22</v>
      </c>
      <c r="G7" s="674"/>
      <c r="H7" s="672" t="s">
        <v>24</v>
      </c>
      <c r="I7" s="673"/>
      <c r="J7" s="672" t="s">
        <v>22</v>
      </c>
      <c r="K7" s="674"/>
      <c r="L7" s="672" t="s">
        <v>24</v>
      </c>
      <c r="M7" s="673"/>
      <c r="N7" s="672"/>
      <c r="O7" s="673"/>
      <c r="P7" s="672" t="s">
        <v>22</v>
      </c>
      <c r="Q7" s="674"/>
      <c r="R7" s="672" t="s">
        <v>24</v>
      </c>
      <c r="S7" s="673"/>
      <c r="T7" s="672" t="s">
        <v>22</v>
      </c>
      <c r="U7" s="674"/>
      <c r="V7" s="672" t="s">
        <v>24</v>
      </c>
      <c r="W7" s="673"/>
      <c r="X7" s="672"/>
      <c r="Y7" s="673"/>
      <c r="Z7" s="704"/>
      <c r="AA7" s="707"/>
      <c r="AB7" s="704"/>
      <c r="AC7" s="705"/>
    </row>
    <row r="8" spans="1:29" ht="18" customHeight="1" thickTop="1">
      <c r="A8" s="209">
        <v>18</v>
      </c>
      <c r="B8" s="681">
        <v>753</v>
      </c>
      <c r="C8" s="682"/>
      <c r="D8" s="683">
        <v>287</v>
      </c>
      <c r="E8" s="684"/>
      <c r="F8" s="681">
        <v>2</v>
      </c>
      <c r="G8" s="682"/>
      <c r="H8" s="681">
        <v>0</v>
      </c>
      <c r="I8" s="685"/>
      <c r="J8" s="681">
        <v>36</v>
      </c>
      <c r="K8" s="682"/>
      <c r="L8" s="681">
        <v>10</v>
      </c>
      <c r="M8" s="685"/>
      <c r="N8" s="686">
        <f>SUM(B8:L8)</f>
        <v>1088</v>
      </c>
      <c r="O8" s="687"/>
      <c r="P8" s="681">
        <v>172</v>
      </c>
      <c r="Q8" s="682"/>
      <c r="R8" s="681">
        <v>9</v>
      </c>
      <c r="S8" s="685"/>
      <c r="T8" s="681">
        <v>223</v>
      </c>
      <c r="U8" s="682"/>
      <c r="V8" s="681">
        <v>21</v>
      </c>
      <c r="W8" s="685"/>
      <c r="X8" s="681">
        <f>SUM(P8:V8)</f>
        <v>425</v>
      </c>
      <c r="Y8" s="685"/>
      <c r="Z8" s="681">
        <v>167</v>
      </c>
      <c r="AA8" s="685"/>
      <c r="AB8" s="682">
        <v>43</v>
      </c>
      <c r="AC8" s="691"/>
    </row>
    <row r="9" spans="1:29" ht="18" customHeight="1">
      <c r="A9" s="181">
        <v>19</v>
      </c>
      <c r="B9" s="652">
        <v>822</v>
      </c>
      <c r="C9" s="653"/>
      <c r="D9" s="654">
        <v>363</v>
      </c>
      <c r="E9" s="655"/>
      <c r="F9" s="652">
        <v>3</v>
      </c>
      <c r="G9" s="653"/>
      <c r="H9" s="652">
        <v>1</v>
      </c>
      <c r="I9" s="656"/>
      <c r="J9" s="652">
        <v>17</v>
      </c>
      <c r="K9" s="653"/>
      <c r="L9" s="652">
        <v>11</v>
      </c>
      <c r="M9" s="656"/>
      <c r="N9" s="657">
        <f>SUM(B9:L9)</f>
        <v>1217</v>
      </c>
      <c r="O9" s="658"/>
      <c r="P9" s="652">
        <v>158</v>
      </c>
      <c r="Q9" s="653"/>
      <c r="R9" s="652">
        <v>11</v>
      </c>
      <c r="S9" s="656"/>
      <c r="T9" s="652">
        <v>222</v>
      </c>
      <c r="U9" s="653"/>
      <c r="V9" s="652">
        <v>24</v>
      </c>
      <c r="W9" s="656"/>
      <c r="X9" s="652">
        <f>SUM(P9:V9)</f>
        <v>415</v>
      </c>
      <c r="Y9" s="656"/>
      <c r="Z9" s="689">
        <v>151</v>
      </c>
      <c r="AA9" s="690"/>
      <c r="AB9" s="653">
        <v>27</v>
      </c>
      <c r="AC9" s="688"/>
    </row>
    <row r="10" spans="1:29" ht="18" customHeight="1">
      <c r="A10" s="181">
        <v>20</v>
      </c>
      <c r="B10" s="652">
        <v>779</v>
      </c>
      <c r="C10" s="653"/>
      <c r="D10" s="654">
        <v>280</v>
      </c>
      <c r="E10" s="655"/>
      <c r="F10" s="652">
        <v>3</v>
      </c>
      <c r="G10" s="653"/>
      <c r="H10" s="652">
        <v>3</v>
      </c>
      <c r="I10" s="656"/>
      <c r="J10" s="652">
        <v>24</v>
      </c>
      <c r="K10" s="653"/>
      <c r="L10" s="652">
        <v>14</v>
      </c>
      <c r="M10" s="656"/>
      <c r="N10" s="657">
        <f>SUM(B10:L10)</f>
        <v>1103</v>
      </c>
      <c r="O10" s="658"/>
      <c r="P10" s="652">
        <v>146</v>
      </c>
      <c r="Q10" s="653"/>
      <c r="R10" s="652">
        <v>7</v>
      </c>
      <c r="S10" s="656"/>
      <c r="T10" s="652">
        <v>225</v>
      </c>
      <c r="U10" s="653"/>
      <c r="V10" s="652">
        <v>24</v>
      </c>
      <c r="W10" s="656"/>
      <c r="X10" s="652">
        <f>SUM(P10:V10)</f>
        <v>402</v>
      </c>
      <c r="Y10" s="656"/>
      <c r="Z10" s="689">
        <v>144</v>
      </c>
      <c r="AA10" s="690"/>
      <c r="AB10" s="653">
        <v>17</v>
      </c>
      <c r="AC10" s="688"/>
    </row>
    <row r="11" spans="1:29" ht="18" customHeight="1">
      <c r="A11" s="182">
        <v>21</v>
      </c>
      <c r="B11" s="652">
        <v>839</v>
      </c>
      <c r="C11" s="653"/>
      <c r="D11" s="654">
        <v>272</v>
      </c>
      <c r="E11" s="655"/>
      <c r="F11" s="652">
        <v>4</v>
      </c>
      <c r="G11" s="653"/>
      <c r="H11" s="652">
        <v>1</v>
      </c>
      <c r="I11" s="656"/>
      <c r="J11" s="652">
        <v>20</v>
      </c>
      <c r="K11" s="653"/>
      <c r="L11" s="652">
        <v>7</v>
      </c>
      <c r="M11" s="656"/>
      <c r="N11" s="657">
        <v>1143</v>
      </c>
      <c r="O11" s="658"/>
      <c r="P11" s="652">
        <v>173</v>
      </c>
      <c r="Q11" s="653"/>
      <c r="R11" s="652">
        <v>6</v>
      </c>
      <c r="S11" s="656"/>
      <c r="T11" s="652">
        <v>222</v>
      </c>
      <c r="U11" s="653"/>
      <c r="V11" s="652">
        <v>32</v>
      </c>
      <c r="W11" s="656"/>
      <c r="X11" s="652">
        <v>433</v>
      </c>
      <c r="Y11" s="656"/>
      <c r="Z11" s="689">
        <v>144</v>
      </c>
      <c r="AA11" s="690"/>
      <c r="AB11" s="653">
        <v>22</v>
      </c>
      <c r="AC11" s="688"/>
    </row>
    <row r="12" spans="1:29" ht="18" customHeight="1" thickBot="1">
      <c r="A12" s="180">
        <v>22</v>
      </c>
      <c r="B12" s="733">
        <v>922</v>
      </c>
      <c r="C12" s="734"/>
      <c r="D12" s="735">
        <v>320</v>
      </c>
      <c r="E12" s="736"/>
      <c r="F12" s="733">
        <v>4</v>
      </c>
      <c r="G12" s="734"/>
      <c r="H12" s="733">
        <v>1</v>
      </c>
      <c r="I12" s="737"/>
      <c r="J12" s="733">
        <v>22</v>
      </c>
      <c r="K12" s="734"/>
      <c r="L12" s="733">
        <v>9</v>
      </c>
      <c r="M12" s="737"/>
      <c r="N12" s="738">
        <v>1278</v>
      </c>
      <c r="O12" s="739"/>
      <c r="P12" s="733">
        <v>170</v>
      </c>
      <c r="Q12" s="734"/>
      <c r="R12" s="733">
        <v>4</v>
      </c>
      <c r="S12" s="737"/>
      <c r="T12" s="733">
        <v>228</v>
      </c>
      <c r="U12" s="734"/>
      <c r="V12" s="733">
        <v>27</v>
      </c>
      <c r="W12" s="737"/>
      <c r="X12" s="733">
        <v>429</v>
      </c>
      <c r="Y12" s="737"/>
      <c r="Z12" s="740">
        <v>135</v>
      </c>
      <c r="AA12" s="741"/>
      <c r="AB12" s="734">
        <v>22</v>
      </c>
      <c r="AC12" s="742"/>
    </row>
    <row r="13" spans="1:29" s="31" customFormat="1" ht="13.5" customHeight="1">
      <c r="A13" s="639" t="s">
        <v>71</v>
      </c>
      <c r="B13" s="639"/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39"/>
    </row>
    <row r="14" spans="1:29" s="31" customFormat="1" ht="13.5" customHeight="1">
      <c r="A14" s="616" t="s">
        <v>127</v>
      </c>
      <c r="B14" s="616"/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6"/>
      <c r="AC14" s="616"/>
    </row>
    <row r="15" spans="1:29" s="31" customFormat="1" ht="13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s="31" customFormat="1" ht="13.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:29" ht="13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9.5" customHeight="1">
      <c r="A18" s="711" t="s">
        <v>128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</row>
    <row r="19" spans="1:29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s="30" customFormat="1" ht="13.5" customHeight="1" thickBot="1">
      <c r="A20" s="710" t="s">
        <v>25</v>
      </c>
      <c r="B20" s="710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0"/>
      <c r="AA20" s="710"/>
      <c r="AB20" s="710"/>
      <c r="AC20" s="710"/>
    </row>
    <row r="21" spans="1:29" ht="15" customHeight="1">
      <c r="A21" s="696" t="s">
        <v>1</v>
      </c>
      <c r="B21" s="697"/>
      <c r="C21" s="697"/>
      <c r="D21" s="698"/>
      <c r="E21" s="640">
        <v>18</v>
      </c>
      <c r="F21" s="641"/>
      <c r="G21" s="641"/>
      <c r="H21" s="641"/>
      <c r="I21" s="642"/>
      <c r="J21" s="640">
        <v>19</v>
      </c>
      <c r="K21" s="641"/>
      <c r="L21" s="641"/>
      <c r="M21" s="641"/>
      <c r="N21" s="642"/>
      <c r="O21" s="640">
        <v>20</v>
      </c>
      <c r="P21" s="641"/>
      <c r="Q21" s="641"/>
      <c r="R21" s="641"/>
      <c r="S21" s="642"/>
      <c r="T21" s="640">
        <v>21</v>
      </c>
      <c r="U21" s="641"/>
      <c r="V21" s="641"/>
      <c r="W21" s="641"/>
      <c r="X21" s="642"/>
      <c r="Y21" s="640">
        <v>22</v>
      </c>
      <c r="Z21" s="641"/>
      <c r="AA21" s="641"/>
      <c r="AB21" s="641"/>
      <c r="AC21" s="646"/>
    </row>
    <row r="22" spans="1:29" ht="15" customHeight="1">
      <c r="A22" s="699" t="s">
        <v>2</v>
      </c>
      <c r="B22" s="700"/>
      <c r="C22" s="700"/>
      <c r="D22" s="701"/>
      <c r="E22" s="643"/>
      <c r="F22" s="644"/>
      <c r="G22" s="644"/>
      <c r="H22" s="644"/>
      <c r="I22" s="645"/>
      <c r="J22" s="643"/>
      <c r="K22" s="644"/>
      <c r="L22" s="644"/>
      <c r="M22" s="644"/>
      <c r="N22" s="645"/>
      <c r="O22" s="643"/>
      <c r="P22" s="644"/>
      <c r="Q22" s="644"/>
      <c r="R22" s="644"/>
      <c r="S22" s="645"/>
      <c r="T22" s="643"/>
      <c r="U22" s="644"/>
      <c r="V22" s="644"/>
      <c r="W22" s="644"/>
      <c r="X22" s="645"/>
      <c r="Y22" s="643"/>
      <c r="Z22" s="644"/>
      <c r="AA22" s="644"/>
      <c r="AB22" s="644"/>
      <c r="AC22" s="647"/>
    </row>
    <row r="23" spans="1:29" ht="12" customHeight="1">
      <c r="A23" s="630" t="s">
        <v>3</v>
      </c>
      <c r="B23" s="631"/>
      <c r="C23" s="631"/>
      <c r="D23" s="632"/>
      <c r="E23" s="725">
        <v>5978</v>
      </c>
      <c r="F23" s="712"/>
      <c r="G23" s="712"/>
      <c r="H23" s="712"/>
      <c r="I23" s="712"/>
      <c r="J23" s="721">
        <v>6316</v>
      </c>
      <c r="K23" s="721"/>
      <c r="L23" s="721"/>
      <c r="M23" s="721"/>
      <c r="N23" s="721"/>
      <c r="O23" s="721">
        <v>6162</v>
      </c>
      <c r="P23" s="721"/>
      <c r="Q23" s="721"/>
      <c r="R23" s="721"/>
      <c r="S23" s="721"/>
      <c r="T23" s="721">
        <v>6356</v>
      </c>
      <c r="U23" s="721"/>
      <c r="V23" s="721"/>
      <c r="W23" s="721"/>
      <c r="X23" s="721"/>
      <c r="Y23" s="712">
        <v>6393</v>
      </c>
      <c r="Z23" s="713"/>
      <c r="AA23" s="713"/>
      <c r="AB23" s="713"/>
      <c r="AC23" s="714"/>
    </row>
    <row r="24" spans="1:29" ht="12" customHeight="1">
      <c r="A24" s="633"/>
      <c r="B24" s="634"/>
      <c r="C24" s="634"/>
      <c r="D24" s="635"/>
      <c r="E24" s="726"/>
      <c r="F24" s="727"/>
      <c r="G24" s="727"/>
      <c r="H24" s="727"/>
      <c r="I24" s="727"/>
      <c r="J24" s="722"/>
      <c r="K24" s="722"/>
      <c r="L24" s="722"/>
      <c r="M24" s="722"/>
      <c r="N24" s="722"/>
      <c r="O24" s="722"/>
      <c r="P24" s="722"/>
      <c r="Q24" s="722"/>
      <c r="R24" s="722"/>
      <c r="S24" s="722"/>
      <c r="T24" s="722"/>
      <c r="U24" s="722"/>
      <c r="V24" s="722"/>
      <c r="W24" s="722"/>
      <c r="X24" s="722"/>
      <c r="Y24" s="715"/>
      <c r="Z24" s="715"/>
      <c r="AA24" s="715"/>
      <c r="AB24" s="715"/>
      <c r="AC24" s="716"/>
    </row>
    <row r="25" spans="1:29" ht="12.75" customHeight="1" thickBot="1">
      <c r="A25" s="636"/>
      <c r="B25" s="637"/>
      <c r="C25" s="637"/>
      <c r="D25" s="638"/>
      <c r="E25" s="728"/>
      <c r="F25" s="729"/>
      <c r="G25" s="729"/>
      <c r="H25" s="729"/>
      <c r="I25" s="729"/>
      <c r="J25" s="723"/>
      <c r="K25" s="723"/>
      <c r="L25" s="723"/>
      <c r="M25" s="723"/>
      <c r="N25" s="723"/>
      <c r="O25" s="723"/>
      <c r="P25" s="723"/>
      <c r="Q25" s="723"/>
      <c r="R25" s="723"/>
      <c r="S25" s="723"/>
      <c r="T25" s="723"/>
      <c r="U25" s="723"/>
      <c r="V25" s="723"/>
      <c r="W25" s="723"/>
      <c r="X25" s="723"/>
      <c r="Y25" s="717"/>
      <c r="Z25" s="717"/>
      <c r="AA25" s="717"/>
      <c r="AB25" s="717"/>
      <c r="AC25" s="718"/>
    </row>
    <row r="26" spans="1:29" s="31" customFormat="1" ht="13.5" customHeight="1">
      <c r="A26" s="724" t="s">
        <v>126</v>
      </c>
      <c r="B26" s="724"/>
      <c r="C26" s="724"/>
      <c r="D26" s="724"/>
      <c r="E26" s="724"/>
      <c r="F26" s="724"/>
      <c r="G26" s="724"/>
      <c r="H26" s="724"/>
      <c r="I26" s="724"/>
      <c r="J26" s="724"/>
      <c r="K26" s="724"/>
      <c r="L26" s="724"/>
      <c r="M26" s="724"/>
      <c r="N26" s="724"/>
      <c r="O26" s="724"/>
      <c r="P26" s="724"/>
      <c r="Q26" s="724"/>
      <c r="R26" s="724"/>
      <c r="S26" s="724"/>
      <c r="T26" s="724"/>
      <c r="U26" s="724"/>
      <c r="V26" s="724"/>
      <c r="W26" s="724"/>
      <c r="X26" s="724"/>
      <c r="Y26" s="724"/>
      <c r="Z26" s="724"/>
      <c r="AA26" s="724"/>
      <c r="AB26" s="724"/>
      <c r="AC26" s="724"/>
    </row>
    <row r="27" spans="1:29" s="31" customFormat="1" ht="13.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s="31" customFormat="1" ht="13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s="31" customFormat="1" ht="13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s="31" customFormat="1" ht="13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ht="19.5" customHeight="1">
      <c r="A31" s="694" t="s">
        <v>281</v>
      </c>
      <c r="B31" s="694"/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4"/>
      <c r="Z31" s="694"/>
      <c r="AA31" s="694"/>
      <c r="AB31" s="694"/>
      <c r="AC31" s="694"/>
    </row>
    <row r="32" spans="1:29" ht="12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5" customHeight="1">
      <c r="A33" s="695" t="s">
        <v>282</v>
      </c>
      <c r="B33" s="695"/>
      <c r="C33" s="695"/>
      <c r="D33" s="695"/>
      <c r="E33" s="695"/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5"/>
      <c r="Y33" s="695"/>
      <c r="Z33" s="695"/>
      <c r="AA33" s="695"/>
      <c r="AB33" s="695"/>
      <c r="AC33" s="695"/>
    </row>
    <row r="34" spans="1:29" ht="13.5" customHeight="1" thickBot="1">
      <c r="A34" s="629" t="s">
        <v>26</v>
      </c>
      <c r="B34" s="629"/>
      <c r="C34" s="629"/>
      <c r="D34" s="629"/>
      <c r="E34" s="629"/>
      <c r="F34" s="629"/>
      <c r="G34" s="629"/>
      <c r="H34" s="629"/>
      <c r="I34" s="629"/>
      <c r="J34" s="629"/>
      <c r="K34" s="629"/>
      <c r="L34" s="629"/>
      <c r="M34" s="629"/>
      <c r="N34" s="629"/>
      <c r="O34" s="629"/>
      <c r="P34" s="629"/>
      <c r="Q34" s="629"/>
      <c r="R34" s="629"/>
      <c r="S34" s="629"/>
      <c r="T34" s="629"/>
      <c r="U34" s="629"/>
      <c r="V34" s="629"/>
      <c r="W34" s="629"/>
      <c r="X34" s="629"/>
      <c r="Y34" s="629"/>
      <c r="Z34" s="629"/>
      <c r="AA34" s="629"/>
      <c r="AB34" s="629"/>
      <c r="AC34" s="629"/>
    </row>
    <row r="35" spans="1:29" ht="18" customHeight="1">
      <c r="A35" s="176" t="s">
        <v>4</v>
      </c>
      <c r="B35" s="730" t="s">
        <v>283</v>
      </c>
      <c r="C35" s="663"/>
      <c r="D35" s="663"/>
      <c r="E35" s="663"/>
      <c r="F35" s="663"/>
      <c r="G35" s="663"/>
      <c r="H35" s="663"/>
      <c r="I35" s="35"/>
      <c r="J35" s="35"/>
      <c r="K35" s="35"/>
      <c r="L35" s="35"/>
      <c r="M35" s="35"/>
      <c r="N35" s="36"/>
      <c r="O35" s="36"/>
      <c r="P35" s="36"/>
      <c r="Q35" s="36"/>
      <c r="R35" s="3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177"/>
    </row>
    <row r="36" spans="1:29" ht="18" customHeight="1" thickBot="1">
      <c r="A36" s="179" t="s">
        <v>5</v>
      </c>
      <c r="B36" s="210"/>
      <c r="C36" s="211"/>
      <c r="D36" s="211"/>
      <c r="E36" s="211"/>
      <c r="F36" s="211"/>
      <c r="G36" s="211"/>
      <c r="H36" s="208"/>
      <c r="I36" s="719" t="s">
        <v>6</v>
      </c>
      <c r="J36" s="720"/>
      <c r="K36" s="720"/>
      <c r="L36" s="720"/>
      <c r="M36" s="720"/>
      <c r="N36" s="720"/>
      <c r="O36" s="706"/>
      <c r="P36" s="719" t="s">
        <v>7</v>
      </c>
      <c r="Q36" s="720"/>
      <c r="R36" s="720"/>
      <c r="S36" s="720"/>
      <c r="T36" s="720"/>
      <c r="U36" s="720"/>
      <c r="V36" s="706"/>
      <c r="W36" s="719" t="s">
        <v>27</v>
      </c>
      <c r="X36" s="720"/>
      <c r="Y36" s="720"/>
      <c r="Z36" s="720"/>
      <c r="AA36" s="720"/>
      <c r="AB36" s="720"/>
      <c r="AC36" s="703"/>
    </row>
    <row r="37" spans="1:29" ht="18" customHeight="1" thickTop="1">
      <c r="A37" s="212">
        <v>18</v>
      </c>
      <c r="B37" s="649">
        <f>SUM(I37:W37)</f>
        <v>4050</v>
      </c>
      <c r="C37" s="650"/>
      <c r="D37" s="650"/>
      <c r="E37" s="650"/>
      <c r="F37" s="650"/>
      <c r="G37" s="650"/>
      <c r="H37" s="650"/>
      <c r="I37" s="732">
        <v>4050</v>
      </c>
      <c r="J37" s="732"/>
      <c r="K37" s="732"/>
      <c r="L37" s="732"/>
      <c r="M37" s="732"/>
      <c r="N37" s="732"/>
      <c r="O37" s="732"/>
      <c r="P37" s="651" t="s">
        <v>284</v>
      </c>
      <c r="Q37" s="651"/>
      <c r="R37" s="651"/>
      <c r="S37" s="651"/>
      <c r="T37" s="651"/>
      <c r="U37" s="651"/>
      <c r="V37" s="651"/>
      <c r="W37" s="650" t="s">
        <v>284</v>
      </c>
      <c r="X37" s="650"/>
      <c r="Y37" s="650"/>
      <c r="Z37" s="650"/>
      <c r="AA37" s="650"/>
      <c r="AB37" s="650"/>
      <c r="AC37" s="731"/>
    </row>
    <row r="38" spans="1:29" s="37" customFormat="1" ht="18" customHeight="1">
      <c r="A38" s="181">
        <v>19</v>
      </c>
      <c r="B38" s="619">
        <f>SUM(I38:W38)</f>
        <v>4216</v>
      </c>
      <c r="C38" s="620"/>
      <c r="D38" s="620"/>
      <c r="E38" s="620"/>
      <c r="F38" s="620"/>
      <c r="G38" s="620"/>
      <c r="H38" s="620"/>
      <c r="I38" s="618">
        <v>4216</v>
      </c>
      <c r="J38" s="618"/>
      <c r="K38" s="618"/>
      <c r="L38" s="618"/>
      <c r="M38" s="618"/>
      <c r="N38" s="618"/>
      <c r="O38" s="618"/>
      <c r="P38" s="622" t="s">
        <v>284</v>
      </c>
      <c r="Q38" s="622"/>
      <c r="R38" s="622"/>
      <c r="S38" s="622"/>
      <c r="T38" s="622"/>
      <c r="U38" s="622"/>
      <c r="V38" s="622"/>
      <c r="W38" s="620" t="s">
        <v>284</v>
      </c>
      <c r="X38" s="620"/>
      <c r="Y38" s="620"/>
      <c r="Z38" s="620"/>
      <c r="AA38" s="620"/>
      <c r="AB38" s="620"/>
      <c r="AC38" s="648"/>
    </row>
    <row r="39" spans="1:29" s="37" customFormat="1" ht="18" customHeight="1">
      <c r="A39" s="181">
        <v>20</v>
      </c>
      <c r="B39" s="619">
        <f>SUM(I39:W39)</f>
        <v>3774</v>
      </c>
      <c r="C39" s="620"/>
      <c r="D39" s="620"/>
      <c r="E39" s="620"/>
      <c r="F39" s="620"/>
      <c r="G39" s="620"/>
      <c r="H39" s="620"/>
      <c r="I39" s="618">
        <v>3774</v>
      </c>
      <c r="J39" s="621"/>
      <c r="K39" s="621"/>
      <c r="L39" s="621"/>
      <c r="M39" s="621"/>
      <c r="N39" s="621"/>
      <c r="O39" s="621"/>
      <c r="P39" s="622" t="s">
        <v>284</v>
      </c>
      <c r="Q39" s="622"/>
      <c r="R39" s="622"/>
      <c r="S39" s="622"/>
      <c r="T39" s="622"/>
      <c r="U39" s="622"/>
      <c r="V39" s="622"/>
      <c r="W39" s="620" t="s">
        <v>284</v>
      </c>
      <c r="X39" s="620"/>
      <c r="Y39" s="620"/>
      <c r="Z39" s="620"/>
      <c r="AA39" s="620"/>
      <c r="AB39" s="620"/>
      <c r="AC39" s="648"/>
    </row>
    <row r="40" spans="1:29" s="37" customFormat="1" ht="18" customHeight="1">
      <c r="A40" s="181">
        <v>21</v>
      </c>
      <c r="B40" s="619">
        <f>SUM(I40:W40)</f>
        <v>3726</v>
      </c>
      <c r="C40" s="620"/>
      <c r="D40" s="620"/>
      <c r="E40" s="620"/>
      <c r="F40" s="620"/>
      <c r="G40" s="620"/>
      <c r="H40" s="620"/>
      <c r="I40" s="618">
        <v>3726</v>
      </c>
      <c r="J40" s="621"/>
      <c r="K40" s="621"/>
      <c r="L40" s="621"/>
      <c r="M40" s="621"/>
      <c r="N40" s="621"/>
      <c r="O40" s="621"/>
      <c r="P40" s="622" t="s">
        <v>284</v>
      </c>
      <c r="Q40" s="622"/>
      <c r="R40" s="622"/>
      <c r="S40" s="622"/>
      <c r="T40" s="622"/>
      <c r="U40" s="622"/>
      <c r="V40" s="622"/>
      <c r="W40" s="620" t="s">
        <v>284</v>
      </c>
      <c r="X40" s="620"/>
      <c r="Y40" s="620"/>
      <c r="Z40" s="620"/>
      <c r="AA40" s="620"/>
      <c r="AB40" s="620"/>
      <c r="AC40" s="648"/>
    </row>
    <row r="41" spans="1:29" s="37" customFormat="1" ht="18" customHeight="1" thickBot="1">
      <c r="A41" s="178">
        <v>22</v>
      </c>
      <c r="B41" s="623">
        <v>3885</v>
      </c>
      <c r="C41" s="624"/>
      <c r="D41" s="624"/>
      <c r="E41" s="624"/>
      <c r="F41" s="624"/>
      <c r="G41" s="624"/>
      <c r="H41" s="624"/>
      <c r="I41" s="625">
        <v>3885</v>
      </c>
      <c r="J41" s="626"/>
      <c r="K41" s="626"/>
      <c r="L41" s="626"/>
      <c r="M41" s="626"/>
      <c r="N41" s="626"/>
      <c r="O41" s="626"/>
      <c r="P41" s="627" t="s">
        <v>284</v>
      </c>
      <c r="Q41" s="627"/>
      <c r="R41" s="627"/>
      <c r="S41" s="627"/>
      <c r="T41" s="627"/>
      <c r="U41" s="627"/>
      <c r="V41" s="627"/>
      <c r="W41" s="624" t="s">
        <v>284</v>
      </c>
      <c r="X41" s="624"/>
      <c r="Y41" s="624"/>
      <c r="Z41" s="624"/>
      <c r="AA41" s="624"/>
      <c r="AB41" s="624"/>
      <c r="AC41" s="628"/>
    </row>
    <row r="42" spans="1:29" s="37" customFormat="1" ht="15" customHeight="1">
      <c r="A42" s="617" t="s">
        <v>173</v>
      </c>
      <c r="B42" s="617"/>
      <c r="C42" s="617"/>
      <c r="D42" s="617"/>
      <c r="E42" s="617"/>
      <c r="F42" s="617"/>
      <c r="G42" s="617"/>
      <c r="H42" s="617"/>
      <c r="I42" s="617"/>
      <c r="J42" s="617"/>
      <c r="K42" s="617"/>
      <c r="L42" s="617"/>
      <c r="M42" s="617"/>
      <c r="N42" s="617"/>
      <c r="O42" s="617"/>
      <c r="P42" s="617"/>
      <c r="Q42" s="617"/>
      <c r="R42" s="617"/>
      <c r="S42" s="617"/>
      <c r="T42" s="617"/>
      <c r="U42" s="617"/>
      <c r="V42" s="617"/>
      <c r="W42" s="617"/>
      <c r="X42" s="617"/>
      <c r="Y42" s="617"/>
      <c r="Z42" s="617"/>
      <c r="AA42" s="617"/>
      <c r="AB42" s="617"/>
      <c r="AC42" s="617"/>
    </row>
    <row r="43" spans="1:29" s="31" customFormat="1" ht="13.5" customHeight="1">
      <c r="A43" s="692" t="s">
        <v>65</v>
      </c>
      <c r="B43" s="693"/>
      <c r="C43" s="693"/>
      <c r="D43" s="693"/>
      <c r="E43" s="693"/>
      <c r="F43" s="693"/>
      <c r="G43" s="693"/>
      <c r="H43" s="693"/>
      <c r="I43" s="693"/>
      <c r="J43" s="693"/>
      <c r="K43" s="693"/>
      <c r="L43" s="693"/>
      <c r="M43" s="693"/>
      <c r="N43" s="693"/>
      <c r="O43" s="693"/>
      <c r="P43" s="693"/>
      <c r="Q43" s="693"/>
      <c r="R43" s="693"/>
      <c r="S43" s="693"/>
      <c r="T43" s="693"/>
      <c r="U43" s="693"/>
      <c r="V43" s="693"/>
      <c r="W43" s="693"/>
      <c r="X43" s="693"/>
      <c r="Y43" s="693"/>
      <c r="Z43" s="693"/>
      <c r="AA43" s="693"/>
      <c r="AB43" s="693"/>
      <c r="AC43" s="693"/>
    </row>
    <row r="46" spans="1:35" ht="13.5" thickBot="1">
      <c r="A46" s="743" t="s">
        <v>260</v>
      </c>
      <c r="B46" s="743"/>
      <c r="C46" s="743"/>
      <c r="D46" s="743"/>
      <c r="E46" s="743"/>
      <c r="F46" s="743"/>
      <c r="G46" s="744"/>
      <c r="H46" s="744"/>
      <c r="I46" s="744"/>
      <c r="J46" s="744"/>
      <c r="K46" s="744"/>
      <c r="L46" s="744"/>
      <c r="M46" s="744"/>
      <c r="N46" s="113"/>
      <c r="O46" s="113"/>
      <c r="P46" s="113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5"/>
      <c r="AC46" s="115"/>
      <c r="AD46" s="116"/>
      <c r="AE46" s="116"/>
      <c r="AF46" s="115"/>
      <c r="AG46" s="115"/>
      <c r="AH46" s="115"/>
      <c r="AI46" s="115" t="s">
        <v>186</v>
      </c>
    </row>
    <row r="47" spans="1:35" ht="12.75">
      <c r="A47" s="745"/>
      <c r="B47" s="746"/>
      <c r="C47" s="746" t="s">
        <v>187</v>
      </c>
      <c r="D47" s="747"/>
      <c r="E47" s="748" t="s">
        <v>31</v>
      </c>
      <c r="F47" s="749"/>
      <c r="G47" s="749"/>
      <c r="H47" s="749"/>
      <c r="I47" s="749"/>
      <c r="J47" s="749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83"/>
    </row>
    <row r="48" spans="1:35" ht="13.5" thickBot="1">
      <c r="A48" s="750" t="s">
        <v>5</v>
      </c>
      <c r="B48" s="751"/>
      <c r="C48" s="119"/>
      <c r="D48" s="213"/>
      <c r="E48" s="752"/>
      <c r="F48" s="753"/>
      <c r="G48" s="753"/>
      <c r="H48" s="754"/>
      <c r="I48" s="754"/>
      <c r="J48" s="755"/>
      <c r="K48" s="756" t="s">
        <v>261</v>
      </c>
      <c r="L48" s="757"/>
      <c r="M48" s="757"/>
      <c r="N48" s="757"/>
      <c r="O48" s="758"/>
      <c r="P48" s="759" t="s">
        <v>188</v>
      </c>
      <c r="Q48" s="757"/>
      <c r="R48" s="757"/>
      <c r="S48" s="757"/>
      <c r="T48" s="758"/>
      <c r="U48" s="759" t="s">
        <v>189</v>
      </c>
      <c r="V48" s="760"/>
      <c r="W48" s="760"/>
      <c r="X48" s="760"/>
      <c r="Y48" s="761"/>
      <c r="Z48" s="759" t="s">
        <v>190</v>
      </c>
      <c r="AA48" s="760"/>
      <c r="AB48" s="760"/>
      <c r="AC48" s="760"/>
      <c r="AD48" s="761"/>
      <c r="AE48" s="756" t="s">
        <v>262</v>
      </c>
      <c r="AF48" s="757"/>
      <c r="AG48" s="757"/>
      <c r="AH48" s="757"/>
      <c r="AI48" s="762"/>
    </row>
    <row r="49" spans="1:35" ht="13.5" thickTop="1">
      <c r="A49" s="763">
        <v>18</v>
      </c>
      <c r="B49" s="764"/>
      <c r="C49" s="764"/>
      <c r="D49" s="765"/>
      <c r="E49" s="766">
        <f aca="true" t="shared" si="0" ref="E49:E58">SUM(K49:AI49)</f>
        <v>4050</v>
      </c>
      <c r="F49" s="767"/>
      <c r="G49" s="767"/>
      <c r="H49" s="767"/>
      <c r="I49" s="767"/>
      <c r="J49" s="768"/>
      <c r="K49" s="769">
        <v>33</v>
      </c>
      <c r="L49" s="770"/>
      <c r="M49" s="770"/>
      <c r="N49" s="770"/>
      <c r="O49" s="771"/>
      <c r="P49" s="769">
        <v>292</v>
      </c>
      <c r="Q49" s="770"/>
      <c r="R49" s="770"/>
      <c r="S49" s="770"/>
      <c r="T49" s="771"/>
      <c r="U49" s="769">
        <v>617</v>
      </c>
      <c r="V49" s="770"/>
      <c r="W49" s="770"/>
      <c r="X49" s="770"/>
      <c r="Y49" s="771"/>
      <c r="Z49" s="769">
        <v>995</v>
      </c>
      <c r="AA49" s="770"/>
      <c r="AB49" s="770"/>
      <c r="AC49" s="770"/>
      <c r="AD49" s="771"/>
      <c r="AE49" s="772">
        <v>2113</v>
      </c>
      <c r="AF49" s="773"/>
      <c r="AG49" s="773"/>
      <c r="AH49" s="773"/>
      <c r="AI49" s="774"/>
    </row>
    <row r="50" spans="1:35" ht="12.75">
      <c r="A50" s="184"/>
      <c r="B50" s="123"/>
      <c r="C50" s="123"/>
      <c r="D50" s="124"/>
      <c r="E50" s="790">
        <f t="shared" si="0"/>
        <v>-2096</v>
      </c>
      <c r="F50" s="791"/>
      <c r="G50" s="791"/>
      <c r="H50" s="791"/>
      <c r="I50" s="791"/>
      <c r="J50" s="792"/>
      <c r="K50" s="793">
        <v>-17</v>
      </c>
      <c r="L50" s="794"/>
      <c r="M50" s="794"/>
      <c r="N50" s="794"/>
      <c r="O50" s="795"/>
      <c r="P50" s="793">
        <v>-135</v>
      </c>
      <c r="Q50" s="794"/>
      <c r="R50" s="794"/>
      <c r="S50" s="794"/>
      <c r="T50" s="795"/>
      <c r="U50" s="793">
        <v>-318</v>
      </c>
      <c r="V50" s="794"/>
      <c r="W50" s="794"/>
      <c r="X50" s="794"/>
      <c r="Y50" s="795"/>
      <c r="Z50" s="793">
        <v>-566</v>
      </c>
      <c r="AA50" s="794"/>
      <c r="AB50" s="794"/>
      <c r="AC50" s="794"/>
      <c r="AD50" s="795"/>
      <c r="AE50" s="775">
        <v>-1060</v>
      </c>
      <c r="AF50" s="776"/>
      <c r="AG50" s="776"/>
      <c r="AH50" s="776"/>
      <c r="AI50" s="777"/>
    </row>
    <row r="51" spans="1:35" ht="12.75">
      <c r="A51" s="778">
        <v>19</v>
      </c>
      <c r="B51" s="779"/>
      <c r="C51" s="779"/>
      <c r="D51" s="780"/>
      <c r="E51" s="781">
        <f t="shared" si="0"/>
        <v>4216</v>
      </c>
      <c r="F51" s="782"/>
      <c r="G51" s="782"/>
      <c r="H51" s="782"/>
      <c r="I51" s="782"/>
      <c r="J51" s="783"/>
      <c r="K51" s="784">
        <v>33</v>
      </c>
      <c r="L51" s="785"/>
      <c r="M51" s="785"/>
      <c r="N51" s="785"/>
      <c r="O51" s="786"/>
      <c r="P51" s="784">
        <v>315</v>
      </c>
      <c r="Q51" s="785"/>
      <c r="R51" s="785"/>
      <c r="S51" s="785"/>
      <c r="T51" s="786"/>
      <c r="U51" s="784">
        <v>609</v>
      </c>
      <c r="V51" s="785"/>
      <c r="W51" s="785"/>
      <c r="X51" s="785"/>
      <c r="Y51" s="786"/>
      <c r="Z51" s="784">
        <v>949</v>
      </c>
      <c r="AA51" s="785"/>
      <c r="AB51" s="785"/>
      <c r="AC51" s="785"/>
      <c r="AD51" s="786"/>
      <c r="AE51" s="787">
        <v>2310</v>
      </c>
      <c r="AF51" s="788"/>
      <c r="AG51" s="788"/>
      <c r="AH51" s="788"/>
      <c r="AI51" s="789"/>
    </row>
    <row r="52" spans="1:35" ht="12.75">
      <c r="A52" s="186"/>
      <c r="B52" s="187"/>
      <c r="C52" s="187"/>
      <c r="D52" s="187"/>
      <c r="E52" s="802">
        <f t="shared" si="0"/>
        <v>-2160</v>
      </c>
      <c r="F52" s="803"/>
      <c r="G52" s="803"/>
      <c r="H52" s="803"/>
      <c r="I52" s="803"/>
      <c r="J52" s="804"/>
      <c r="K52" s="796">
        <v>-17</v>
      </c>
      <c r="L52" s="797"/>
      <c r="M52" s="797"/>
      <c r="N52" s="797"/>
      <c r="O52" s="798"/>
      <c r="P52" s="796">
        <v>-136</v>
      </c>
      <c r="Q52" s="797"/>
      <c r="R52" s="797"/>
      <c r="S52" s="797"/>
      <c r="T52" s="798"/>
      <c r="U52" s="796">
        <v>-296</v>
      </c>
      <c r="V52" s="797"/>
      <c r="W52" s="797"/>
      <c r="X52" s="797"/>
      <c r="Y52" s="798"/>
      <c r="Z52" s="796">
        <v>-530</v>
      </c>
      <c r="AA52" s="797"/>
      <c r="AB52" s="797"/>
      <c r="AC52" s="797"/>
      <c r="AD52" s="798"/>
      <c r="AE52" s="799">
        <v>-1181</v>
      </c>
      <c r="AF52" s="800"/>
      <c r="AG52" s="800"/>
      <c r="AH52" s="800"/>
      <c r="AI52" s="801"/>
    </row>
    <row r="53" spans="1:35" ht="12.75">
      <c r="A53" s="778">
        <v>20</v>
      </c>
      <c r="B53" s="779"/>
      <c r="C53" s="779"/>
      <c r="D53" s="780"/>
      <c r="E53" s="781">
        <f t="shared" si="0"/>
        <v>3774</v>
      </c>
      <c r="F53" s="782"/>
      <c r="G53" s="782"/>
      <c r="H53" s="782"/>
      <c r="I53" s="782"/>
      <c r="J53" s="783"/>
      <c r="K53" s="784">
        <v>28</v>
      </c>
      <c r="L53" s="785"/>
      <c r="M53" s="785"/>
      <c r="N53" s="785"/>
      <c r="O53" s="786"/>
      <c r="P53" s="784">
        <v>301</v>
      </c>
      <c r="Q53" s="785"/>
      <c r="R53" s="785"/>
      <c r="S53" s="785"/>
      <c r="T53" s="786"/>
      <c r="U53" s="784">
        <v>652</v>
      </c>
      <c r="V53" s="785"/>
      <c r="W53" s="785"/>
      <c r="X53" s="785"/>
      <c r="Y53" s="786"/>
      <c r="Z53" s="784">
        <v>830</v>
      </c>
      <c r="AA53" s="785"/>
      <c r="AB53" s="785"/>
      <c r="AC53" s="785"/>
      <c r="AD53" s="786"/>
      <c r="AE53" s="787">
        <v>1963</v>
      </c>
      <c r="AF53" s="788"/>
      <c r="AG53" s="788"/>
      <c r="AH53" s="788"/>
      <c r="AI53" s="789"/>
    </row>
    <row r="54" spans="1:35" ht="12.75">
      <c r="A54" s="186"/>
      <c r="B54" s="187"/>
      <c r="C54" s="187"/>
      <c r="D54" s="187"/>
      <c r="E54" s="802">
        <f t="shared" si="0"/>
        <v>-1920</v>
      </c>
      <c r="F54" s="803"/>
      <c r="G54" s="803"/>
      <c r="H54" s="803"/>
      <c r="I54" s="803"/>
      <c r="J54" s="804"/>
      <c r="K54" s="796">
        <v>-17</v>
      </c>
      <c r="L54" s="797"/>
      <c r="M54" s="797"/>
      <c r="N54" s="797"/>
      <c r="O54" s="798"/>
      <c r="P54" s="796">
        <v>-132</v>
      </c>
      <c r="Q54" s="797"/>
      <c r="R54" s="797"/>
      <c r="S54" s="797"/>
      <c r="T54" s="798"/>
      <c r="U54" s="796">
        <v>-331</v>
      </c>
      <c r="V54" s="797"/>
      <c r="W54" s="797"/>
      <c r="X54" s="797"/>
      <c r="Y54" s="798"/>
      <c r="Z54" s="796">
        <v>-465</v>
      </c>
      <c r="AA54" s="797"/>
      <c r="AB54" s="797"/>
      <c r="AC54" s="797"/>
      <c r="AD54" s="798"/>
      <c r="AE54" s="799">
        <v>-975</v>
      </c>
      <c r="AF54" s="800"/>
      <c r="AG54" s="800"/>
      <c r="AH54" s="800"/>
      <c r="AI54" s="801"/>
    </row>
    <row r="55" spans="1:35" ht="12.75">
      <c r="A55" s="805">
        <v>21</v>
      </c>
      <c r="B55" s="806"/>
      <c r="C55" s="806"/>
      <c r="D55" s="806"/>
      <c r="E55" s="807">
        <f t="shared" si="0"/>
        <v>3726</v>
      </c>
      <c r="F55" s="808"/>
      <c r="G55" s="808"/>
      <c r="H55" s="808"/>
      <c r="I55" s="808"/>
      <c r="J55" s="809"/>
      <c r="K55" s="810">
        <v>21</v>
      </c>
      <c r="L55" s="811"/>
      <c r="M55" s="811"/>
      <c r="N55" s="811"/>
      <c r="O55" s="812"/>
      <c r="P55" s="810">
        <v>257</v>
      </c>
      <c r="Q55" s="811"/>
      <c r="R55" s="811"/>
      <c r="S55" s="811"/>
      <c r="T55" s="812"/>
      <c r="U55" s="810">
        <v>619</v>
      </c>
      <c r="V55" s="811"/>
      <c r="W55" s="811"/>
      <c r="X55" s="811"/>
      <c r="Y55" s="812"/>
      <c r="Z55" s="810">
        <v>734</v>
      </c>
      <c r="AA55" s="811"/>
      <c r="AB55" s="811"/>
      <c r="AC55" s="811"/>
      <c r="AD55" s="812"/>
      <c r="AE55" s="813">
        <v>2095</v>
      </c>
      <c r="AF55" s="814"/>
      <c r="AG55" s="814"/>
      <c r="AH55" s="814"/>
      <c r="AI55" s="815"/>
    </row>
    <row r="56" spans="1:35" ht="12.75">
      <c r="A56" s="186"/>
      <c r="B56" s="187"/>
      <c r="C56" s="187"/>
      <c r="D56" s="187"/>
      <c r="E56" s="802">
        <f t="shared" si="0"/>
        <v>-1908</v>
      </c>
      <c r="F56" s="803"/>
      <c r="G56" s="803"/>
      <c r="H56" s="803"/>
      <c r="I56" s="803"/>
      <c r="J56" s="804"/>
      <c r="K56" s="796">
        <v>-11</v>
      </c>
      <c r="L56" s="797"/>
      <c r="M56" s="797"/>
      <c r="N56" s="797"/>
      <c r="O56" s="798"/>
      <c r="P56" s="796">
        <v>-129</v>
      </c>
      <c r="Q56" s="797"/>
      <c r="R56" s="797"/>
      <c r="S56" s="797"/>
      <c r="T56" s="798"/>
      <c r="U56" s="796">
        <v>-303</v>
      </c>
      <c r="V56" s="797"/>
      <c r="W56" s="797"/>
      <c r="X56" s="797"/>
      <c r="Y56" s="798"/>
      <c r="Z56" s="796">
        <v>-417</v>
      </c>
      <c r="AA56" s="797"/>
      <c r="AB56" s="797"/>
      <c r="AC56" s="797"/>
      <c r="AD56" s="798"/>
      <c r="AE56" s="799">
        <v>-1048</v>
      </c>
      <c r="AF56" s="800"/>
      <c r="AG56" s="800"/>
      <c r="AH56" s="800"/>
      <c r="AI56" s="801"/>
    </row>
    <row r="57" spans="1:35" ht="12.75">
      <c r="A57" s="805">
        <v>22</v>
      </c>
      <c r="B57" s="806"/>
      <c r="C57" s="806"/>
      <c r="D57" s="816"/>
      <c r="E57" s="807">
        <f t="shared" si="0"/>
        <v>3885</v>
      </c>
      <c r="F57" s="808"/>
      <c r="G57" s="808"/>
      <c r="H57" s="808"/>
      <c r="I57" s="808"/>
      <c r="J57" s="809"/>
      <c r="K57" s="810">
        <v>15</v>
      </c>
      <c r="L57" s="811"/>
      <c r="M57" s="811"/>
      <c r="N57" s="811"/>
      <c r="O57" s="812"/>
      <c r="P57" s="810">
        <f>127+131</f>
        <v>258</v>
      </c>
      <c r="Q57" s="811"/>
      <c r="R57" s="811"/>
      <c r="S57" s="811"/>
      <c r="T57" s="812"/>
      <c r="U57" s="810">
        <f>330+324</f>
        <v>654</v>
      </c>
      <c r="V57" s="811"/>
      <c r="W57" s="811"/>
      <c r="X57" s="811"/>
      <c r="Y57" s="812"/>
      <c r="Z57" s="810">
        <f>321+430</f>
        <v>751</v>
      </c>
      <c r="AA57" s="811"/>
      <c r="AB57" s="811"/>
      <c r="AC57" s="811"/>
      <c r="AD57" s="812"/>
      <c r="AE57" s="813">
        <f>1104+1103</f>
        <v>2207</v>
      </c>
      <c r="AF57" s="814"/>
      <c r="AG57" s="814"/>
      <c r="AH57" s="814"/>
      <c r="AI57" s="815"/>
    </row>
    <row r="58" spans="1:35" ht="13.5" thickBot="1">
      <c r="A58" s="185"/>
      <c r="B58" s="116"/>
      <c r="C58" s="116"/>
      <c r="D58" s="116"/>
      <c r="E58" s="824">
        <f t="shared" si="0"/>
        <v>-1996</v>
      </c>
      <c r="F58" s="825"/>
      <c r="G58" s="825"/>
      <c r="H58" s="825"/>
      <c r="I58" s="825"/>
      <c r="J58" s="826"/>
      <c r="K58" s="817">
        <v>-8</v>
      </c>
      <c r="L58" s="818"/>
      <c r="M58" s="818"/>
      <c r="N58" s="818"/>
      <c r="O58" s="819"/>
      <c r="P58" s="817">
        <v>-131</v>
      </c>
      <c r="Q58" s="818"/>
      <c r="R58" s="818"/>
      <c r="S58" s="818"/>
      <c r="T58" s="819"/>
      <c r="U58" s="817">
        <v>-324</v>
      </c>
      <c r="V58" s="818"/>
      <c r="W58" s="818"/>
      <c r="X58" s="818"/>
      <c r="Y58" s="819"/>
      <c r="Z58" s="817">
        <v>-430</v>
      </c>
      <c r="AA58" s="818"/>
      <c r="AB58" s="818"/>
      <c r="AC58" s="818"/>
      <c r="AD58" s="819"/>
      <c r="AE58" s="820">
        <v>-1103</v>
      </c>
      <c r="AF58" s="744"/>
      <c r="AG58" s="744"/>
      <c r="AH58" s="744"/>
      <c r="AI58" s="821"/>
    </row>
    <row r="59" spans="1:35" ht="12.75">
      <c r="A59" s="822" t="s">
        <v>191</v>
      </c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2"/>
      <c r="P59" s="822"/>
      <c r="Q59" s="822"/>
      <c r="R59" s="822"/>
      <c r="S59" s="822"/>
      <c r="T59" s="822"/>
      <c r="U59" s="822"/>
      <c r="V59" s="822"/>
      <c r="W59" s="822"/>
      <c r="X59" s="822"/>
      <c r="Y59" s="822"/>
      <c r="Z59" s="125"/>
      <c r="AA59" s="126"/>
      <c r="AB59" s="126"/>
      <c r="AC59" s="126"/>
      <c r="AD59" s="126"/>
      <c r="AE59" s="126"/>
      <c r="AF59" s="126"/>
      <c r="AG59" s="126"/>
      <c r="AH59" s="126"/>
      <c r="AI59" s="126"/>
    </row>
    <row r="60" spans="1:35" ht="12.75">
      <c r="A60" s="823" t="s">
        <v>263</v>
      </c>
      <c r="B60" s="823"/>
      <c r="C60" s="823"/>
      <c r="D60" s="823"/>
      <c r="E60" s="823"/>
      <c r="F60" s="823"/>
      <c r="G60" s="823"/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3"/>
      <c r="T60" s="823"/>
      <c r="U60" s="823"/>
      <c r="V60" s="823"/>
      <c r="W60" s="823"/>
      <c r="X60" s="823"/>
      <c r="Y60" s="823"/>
      <c r="Z60" s="128"/>
      <c r="AA60" s="126"/>
      <c r="AB60" s="126"/>
      <c r="AC60" s="126"/>
      <c r="AD60" s="126"/>
      <c r="AE60" s="126"/>
      <c r="AF60" s="126"/>
      <c r="AG60" s="126"/>
      <c r="AH60" s="126"/>
      <c r="AI60" s="126"/>
    </row>
  </sheetData>
  <sheetProtection/>
  <mergeCells count="220">
    <mergeCell ref="Z58:AD58"/>
    <mergeCell ref="AE58:AI58"/>
    <mergeCell ref="A59:Y59"/>
    <mergeCell ref="A60:Y60"/>
    <mergeCell ref="E58:J58"/>
    <mergeCell ref="K58:O58"/>
    <mergeCell ref="P58:T58"/>
    <mergeCell ref="U58:Y58"/>
    <mergeCell ref="AE56:AI56"/>
    <mergeCell ref="A57:D57"/>
    <mergeCell ref="E57:J57"/>
    <mergeCell ref="K57:O57"/>
    <mergeCell ref="P57:T57"/>
    <mergeCell ref="U57:Y57"/>
    <mergeCell ref="Z57:AD57"/>
    <mergeCell ref="AE57:AI57"/>
    <mergeCell ref="E56:J56"/>
    <mergeCell ref="K56:O56"/>
    <mergeCell ref="P56:T56"/>
    <mergeCell ref="U56:Y56"/>
    <mergeCell ref="Z54:AD54"/>
    <mergeCell ref="P54:T54"/>
    <mergeCell ref="U54:Y54"/>
    <mergeCell ref="Z56:AD56"/>
    <mergeCell ref="AE54:AI54"/>
    <mergeCell ref="A55:D55"/>
    <mergeCell ref="E55:J55"/>
    <mergeCell ref="K55:O55"/>
    <mergeCell ref="P55:T55"/>
    <mergeCell ref="U55:Y55"/>
    <mergeCell ref="Z55:AD55"/>
    <mergeCell ref="AE55:AI55"/>
    <mergeCell ref="E54:J54"/>
    <mergeCell ref="K54:O54"/>
    <mergeCell ref="AE52:AI52"/>
    <mergeCell ref="A53:D53"/>
    <mergeCell ref="E53:J53"/>
    <mergeCell ref="K53:O53"/>
    <mergeCell ref="P53:T53"/>
    <mergeCell ref="U53:Y53"/>
    <mergeCell ref="Z53:AD53"/>
    <mergeCell ref="AE53:AI53"/>
    <mergeCell ref="E52:J52"/>
    <mergeCell ref="K52:O52"/>
    <mergeCell ref="P52:T52"/>
    <mergeCell ref="U52:Y52"/>
    <mergeCell ref="Z50:AD50"/>
    <mergeCell ref="P50:T50"/>
    <mergeCell ref="U50:Y50"/>
    <mergeCell ref="Z52:AD52"/>
    <mergeCell ref="AE50:AI50"/>
    <mergeCell ref="A51:D51"/>
    <mergeCell ref="E51:J51"/>
    <mergeCell ref="K51:O51"/>
    <mergeCell ref="P51:T51"/>
    <mergeCell ref="U51:Y51"/>
    <mergeCell ref="Z51:AD51"/>
    <mergeCell ref="AE51:AI51"/>
    <mergeCell ref="E50:J50"/>
    <mergeCell ref="K50:O50"/>
    <mergeCell ref="U48:Y48"/>
    <mergeCell ref="Z48:AD48"/>
    <mergeCell ref="AE48:AI48"/>
    <mergeCell ref="A49:D49"/>
    <mergeCell ref="E49:J49"/>
    <mergeCell ref="K49:O49"/>
    <mergeCell ref="P49:T49"/>
    <mergeCell ref="U49:Y49"/>
    <mergeCell ref="Z49:AD49"/>
    <mergeCell ref="AE49:AI49"/>
    <mergeCell ref="A48:B48"/>
    <mergeCell ref="E48:J48"/>
    <mergeCell ref="K48:O48"/>
    <mergeCell ref="P48:T48"/>
    <mergeCell ref="A46:M46"/>
    <mergeCell ref="A47:B47"/>
    <mergeCell ref="C47:D47"/>
    <mergeCell ref="E47:J47"/>
    <mergeCell ref="Z11:AA11"/>
    <mergeCell ref="AB11:AC11"/>
    <mergeCell ref="B40:H40"/>
    <mergeCell ref="I40:O40"/>
    <mergeCell ref="P40:V40"/>
    <mergeCell ref="W40:AC40"/>
    <mergeCell ref="R11:S11"/>
    <mergeCell ref="T11:U11"/>
    <mergeCell ref="V11:W11"/>
    <mergeCell ref="X11:Y11"/>
    <mergeCell ref="J11:K11"/>
    <mergeCell ref="L11:M11"/>
    <mergeCell ref="N11:O11"/>
    <mergeCell ref="P11:Q11"/>
    <mergeCell ref="B11:C11"/>
    <mergeCell ref="D11:E11"/>
    <mergeCell ref="F11:G11"/>
    <mergeCell ref="H11:I11"/>
    <mergeCell ref="Z12:AA12"/>
    <mergeCell ref="AB12:AC12"/>
    <mergeCell ref="R12:S12"/>
    <mergeCell ref="T12:U12"/>
    <mergeCell ref="V12:W12"/>
    <mergeCell ref="X12:Y12"/>
    <mergeCell ref="J12:K12"/>
    <mergeCell ref="L12:M12"/>
    <mergeCell ref="N12:O12"/>
    <mergeCell ref="P12:Q12"/>
    <mergeCell ref="B12:C12"/>
    <mergeCell ref="D12:E12"/>
    <mergeCell ref="F12:G12"/>
    <mergeCell ref="H12:I12"/>
    <mergeCell ref="W39:AC39"/>
    <mergeCell ref="B35:H35"/>
    <mergeCell ref="W36:AC36"/>
    <mergeCell ref="P36:V36"/>
    <mergeCell ref="W37:AC37"/>
    <mergeCell ref="I37:O37"/>
    <mergeCell ref="Y23:AC25"/>
    <mergeCell ref="I36:O36"/>
    <mergeCell ref="T23:X25"/>
    <mergeCell ref="A26:AC26"/>
    <mergeCell ref="J23:N25"/>
    <mergeCell ref="E23:I25"/>
    <mergeCell ref="O23:S25"/>
    <mergeCell ref="X10:Y10"/>
    <mergeCell ref="T21:X22"/>
    <mergeCell ref="O21:S22"/>
    <mergeCell ref="J21:N22"/>
    <mergeCell ref="T10:U10"/>
    <mergeCell ref="P10:Q10"/>
    <mergeCell ref="R10:S10"/>
    <mergeCell ref="A20:AC20"/>
    <mergeCell ref="V10:W10"/>
    <mergeCell ref="A18:AC18"/>
    <mergeCell ref="A1:AC1"/>
    <mergeCell ref="A3:AC3"/>
    <mergeCell ref="AB6:AC7"/>
    <mergeCell ref="Z6:AA7"/>
    <mergeCell ref="X6:Y7"/>
    <mergeCell ref="P6:S6"/>
    <mergeCell ref="B5:O5"/>
    <mergeCell ref="F6:I6"/>
    <mergeCell ref="F7:G7"/>
    <mergeCell ref="J7:K7"/>
    <mergeCell ref="A43:AC43"/>
    <mergeCell ref="H9:I9"/>
    <mergeCell ref="A31:AC31"/>
    <mergeCell ref="A33:AC33"/>
    <mergeCell ref="A21:D21"/>
    <mergeCell ref="A22:D22"/>
    <mergeCell ref="D10:E10"/>
    <mergeCell ref="F10:G10"/>
    <mergeCell ref="Z10:AA10"/>
    <mergeCell ref="AB10:AC10"/>
    <mergeCell ref="AB9:AC9"/>
    <mergeCell ref="Z9:AA9"/>
    <mergeCell ref="Z8:AA8"/>
    <mergeCell ref="AB8:AC8"/>
    <mergeCell ref="V9:W9"/>
    <mergeCell ref="X9:Y9"/>
    <mergeCell ref="V8:W8"/>
    <mergeCell ref="X8:Y8"/>
    <mergeCell ref="P7:Q7"/>
    <mergeCell ref="T9:U9"/>
    <mergeCell ref="R9:S9"/>
    <mergeCell ref="T8:U8"/>
    <mergeCell ref="B8:C8"/>
    <mergeCell ref="D8:E8"/>
    <mergeCell ref="R8:S8"/>
    <mergeCell ref="F8:G8"/>
    <mergeCell ref="H8:I8"/>
    <mergeCell ref="N8:O8"/>
    <mergeCell ref="P8:Q8"/>
    <mergeCell ref="J8:K8"/>
    <mergeCell ref="L8:M8"/>
    <mergeCell ref="L7:M7"/>
    <mergeCell ref="J6:M6"/>
    <mergeCell ref="N6:O7"/>
    <mergeCell ref="B6:E6"/>
    <mergeCell ref="P5:Y5"/>
    <mergeCell ref="Z4:AC5"/>
    <mergeCell ref="B4:Y4"/>
    <mergeCell ref="R7:S7"/>
    <mergeCell ref="T7:U7"/>
    <mergeCell ref="V7:W7"/>
    <mergeCell ref="T6:W6"/>
    <mergeCell ref="B7:C7"/>
    <mergeCell ref="H7:I7"/>
    <mergeCell ref="D7:E7"/>
    <mergeCell ref="N9:O9"/>
    <mergeCell ref="L9:M9"/>
    <mergeCell ref="N10:O10"/>
    <mergeCell ref="P9:Q9"/>
    <mergeCell ref="B10:C10"/>
    <mergeCell ref="L10:M10"/>
    <mergeCell ref="H10:I10"/>
    <mergeCell ref="J10:K10"/>
    <mergeCell ref="B9:C9"/>
    <mergeCell ref="F9:G9"/>
    <mergeCell ref="J9:K9"/>
    <mergeCell ref="D9:E9"/>
    <mergeCell ref="W41:AC41"/>
    <mergeCell ref="A34:AC34"/>
    <mergeCell ref="A23:D25"/>
    <mergeCell ref="A13:AC13"/>
    <mergeCell ref="E21:I22"/>
    <mergeCell ref="Y21:AC22"/>
    <mergeCell ref="W38:AC38"/>
    <mergeCell ref="P38:V38"/>
    <mergeCell ref="B37:H37"/>
    <mergeCell ref="P37:V37"/>
    <mergeCell ref="A14:AC14"/>
    <mergeCell ref="A42:AC42"/>
    <mergeCell ref="I38:O38"/>
    <mergeCell ref="B38:H38"/>
    <mergeCell ref="B39:H39"/>
    <mergeCell ref="I39:O39"/>
    <mergeCell ref="P39:V39"/>
    <mergeCell ref="B41:H41"/>
    <mergeCell ref="I41:O41"/>
    <mergeCell ref="P41:V41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P30"/>
  <sheetViews>
    <sheetView showGridLines="0" view="pageBreakPreview" zoomScaleNormal="75" zoomScaleSheetLayoutView="100" workbookViewId="0" topLeftCell="A1">
      <selection activeCell="F12" sqref="I12"/>
    </sheetView>
  </sheetViews>
  <sheetFormatPr defaultColWidth="4.25390625" defaultRowHeight="13.5"/>
  <cols>
    <col min="1" max="4" width="2.125" style="121" customWidth="1"/>
    <col min="5" max="5" width="2.75390625" style="121" customWidth="1"/>
    <col min="6" max="6" width="2.50390625" style="121" customWidth="1"/>
    <col min="7" max="7" width="2.875" style="121" customWidth="1"/>
    <col min="8" max="8" width="2.50390625" style="121" customWidth="1"/>
    <col min="9" max="9" width="2.75390625" style="121" customWidth="1"/>
    <col min="10" max="10" width="2.375" style="121" customWidth="1"/>
    <col min="11" max="11" width="2.875" style="121" customWidth="1"/>
    <col min="12" max="12" width="2.50390625" style="121" customWidth="1"/>
    <col min="13" max="13" width="2.625" style="121" customWidth="1"/>
    <col min="14" max="14" width="2.875" style="121" customWidth="1"/>
    <col min="15" max="15" width="2.25390625" style="121" customWidth="1"/>
    <col min="16" max="16" width="2.875" style="121" customWidth="1"/>
    <col min="17" max="17" width="3.00390625" style="121" customWidth="1"/>
    <col min="18" max="18" width="2.50390625" style="121" customWidth="1"/>
    <col min="19" max="19" width="2.25390625" style="121" customWidth="1"/>
    <col min="20" max="20" width="2.875" style="121" customWidth="1"/>
    <col min="21" max="21" width="2.25390625" style="121" customWidth="1"/>
    <col min="22" max="22" width="2.50390625" style="121" customWidth="1"/>
    <col min="23" max="23" width="2.875" style="121" customWidth="1"/>
    <col min="24" max="24" width="2.25390625" style="121" customWidth="1"/>
    <col min="25" max="25" width="2.50390625" style="121" customWidth="1"/>
    <col min="26" max="26" width="2.625" style="121" customWidth="1"/>
    <col min="27" max="27" width="2.875" style="121" customWidth="1"/>
    <col min="28" max="28" width="2.75390625" style="121" customWidth="1"/>
    <col min="29" max="29" width="3.375" style="121" customWidth="1"/>
    <col min="30" max="30" width="2.50390625" style="121" customWidth="1"/>
    <col min="31" max="31" width="2.875" style="121" customWidth="1"/>
    <col min="32" max="32" width="2.375" style="121" customWidth="1"/>
    <col min="33" max="33" width="2.50390625" style="121" customWidth="1"/>
    <col min="34" max="34" width="2.375" style="121" customWidth="1"/>
    <col min="35" max="35" width="2.75390625" style="121" customWidth="1"/>
    <col min="36" max="36" width="2.50390625" style="121" customWidth="1"/>
    <col min="37" max="37" width="2.25390625" style="121" customWidth="1"/>
    <col min="38" max="40" width="2.75390625" style="121" customWidth="1"/>
    <col min="41" max="67" width="2.25390625" style="121" customWidth="1"/>
    <col min="68" max="68" width="3.375" style="121" customWidth="1"/>
    <col min="69" max="102" width="2.25390625" style="121" customWidth="1"/>
    <col min="103" max="16384" width="4.25390625" style="121" customWidth="1"/>
  </cols>
  <sheetData>
    <row r="1" spans="1:35" ht="13.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</row>
    <row r="2" spans="1:68" ht="13.5" customHeight="1">
      <c r="A2" s="831" t="s">
        <v>264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831"/>
      <c r="AI2" s="831"/>
      <c r="AJ2" s="831"/>
      <c r="AK2" s="831"/>
      <c r="AL2" s="831"/>
      <c r="AM2" s="831"/>
      <c r="AN2" s="831"/>
      <c r="AO2" s="831"/>
      <c r="AP2" s="831"/>
      <c r="AQ2" s="831"/>
      <c r="AR2" s="831"/>
      <c r="AS2" s="831"/>
      <c r="AT2" s="831"/>
      <c r="AU2" s="831"/>
      <c r="AV2" s="831"/>
      <c r="AW2" s="831"/>
      <c r="AX2" s="831"/>
      <c r="AY2" s="831"/>
      <c r="AZ2" s="831"/>
      <c r="BA2" s="831"/>
      <c r="BB2" s="831"/>
      <c r="BC2" s="831"/>
      <c r="BD2" s="831"/>
      <c r="BE2" s="831"/>
      <c r="BF2" s="831"/>
      <c r="BG2" s="831"/>
      <c r="BH2" s="831"/>
      <c r="BI2" s="831"/>
      <c r="BJ2" s="831"/>
      <c r="BK2" s="831"/>
      <c r="BL2" s="831"/>
      <c r="BM2" s="831"/>
      <c r="BN2" s="831"/>
      <c r="BO2" s="831"/>
      <c r="BP2" s="831"/>
    </row>
    <row r="3" spans="1:68" s="117" customFormat="1" ht="13.5" customHeight="1" thickBot="1">
      <c r="A3" s="830" t="s">
        <v>186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830"/>
      <c r="AB3" s="830"/>
      <c r="AC3" s="830"/>
      <c r="AD3" s="830"/>
      <c r="AE3" s="830"/>
      <c r="AF3" s="830"/>
      <c r="AG3" s="830"/>
      <c r="AH3" s="830"/>
      <c r="AI3" s="830"/>
      <c r="AJ3" s="830"/>
      <c r="AK3" s="830"/>
      <c r="AL3" s="830"/>
      <c r="AM3" s="830"/>
      <c r="AN3" s="830"/>
      <c r="AO3" s="830"/>
      <c r="AP3" s="830"/>
      <c r="AQ3" s="830"/>
      <c r="AR3" s="830"/>
      <c r="AS3" s="830"/>
      <c r="AT3" s="830"/>
      <c r="AU3" s="830"/>
      <c r="AV3" s="830"/>
      <c r="AW3" s="830"/>
      <c r="AX3" s="830"/>
      <c r="AY3" s="830"/>
      <c r="AZ3" s="830"/>
      <c r="BA3" s="830"/>
      <c r="BB3" s="830"/>
      <c r="BC3" s="830"/>
      <c r="BD3" s="830"/>
      <c r="BE3" s="830"/>
      <c r="BF3" s="830"/>
      <c r="BG3" s="830"/>
      <c r="BH3" s="830"/>
      <c r="BI3" s="830"/>
      <c r="BJ3" s="830"/>
      <c r="BK3" s="830"/>
      <c r="BL3" s="830"/>
      <c r="BM3" s="830"/>
      <c r="BN3" s="830"/>
      <c r="BO3" s="830"/>
      <c r="BP3" s="830"/>
    </row>
    <row r="4" spans="1:68" ht="15.75" customHeight="1">
      <c r="A4" s="745" t="s">
        <v>4</v>
      </c>
      <c r="B4" s="746"/>
      <c r="C4" s="893"/>
      <c r="D4" s="894"/>
      <c r="E4" s="891" t="s">
        <v>265</v>
      </c>
      <c r="F4" s="892"/>
      <c r="G4" s="892"/>
      <c r="H4" s="892"/>
      <c r="I4" s="118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851"/>
      <c r="X4" s="851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851"/>
      <c r="BC4" s="851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34"/>
      <c r="BP4" s="188"/>
    </row>
    <row r="5" spans="1:68" ht="12.75" customHeight="1">
      <c r="A5" s="189"/>
      <c r="B5" s="119"/>
      <c r="C5" s="122"/>
      <c r="D5" s="130"/>
      <c r="E5" s="849"/>
      <c r="F5" s="849"/>
      <c r="G5" s="131"/>
      <c r="H5" s="132"/>
      <c r="I5" s="841" t="s">
        <v>192</v>
      </c>
      <c r="J5" s="842"/>
      <c r="K5" s="850"/>
      <c r="L5" s="848" t="s">
        <v>193</v>
      </c>
      <c r="M5" s="842"/>
      <c r="N5" s="850"/>
      <c r="O5" s="841" t="s">
        <v>194</v>
      </c>
      <c r="P5" s="842"/>
      <c r="Q5" s="850"/>
      <c r="R5" s="906" t="s">
        <v>195</v>
      </c>
      <c r="S5" s="880"/>
      <c r="T5" s="881"/>
      <c r="U5" s="895" t="s">
        <v>196</v>
      </c>
      <c r="V5" s="896"/>
      <c r="W5" s="897"/>
      <c r="X5" s="841" t="s">
        <v>197</v>
      </c>
      <c r="Y5" s="842"/>
      <c r="Z5" s="850"/>
      <c r="AA5" s="841" t="s">
        <v>266</v>
      </c>
      <c r="AB5" s="842"/>
      <c r="AC5" s="850"/>
      <c r="AD5" s="841" t="s">
        <v>198</v>
      </c>
      <c r="AE5" s="848"/>
      <c r="AF5" s="848"/>
      <c r="AG5" s="841" t="s">
        <v>199</v>
      </c>
      <c r="AH5" s="842"/>
      <c r="AI5" s="842"/>
      <c r="AJ5" s="942" t="s">
        <v>212</v>
      </c>
      <c r="AK5" s="943"/>
      <c r="AL5" s="944"/>
      <c r="AM5" s="948" t="s">
        <v>200</v>
      </c>
      <c r="AN5" s="949"/>
      <c r="AO5" s="950"/>
      <c r="AP5" s="948" t="s">
        <v>201</v>
      </c>
      <c r="AQ5" s="949"/>
      <c r="AR5" s="950"/>
      <c r="AS5" s="948" t="s">
        <v>202</v>
      </c>
      <c r="AT5" s="949"/>
      <c r="AU5" s="950"/>
      <c r="AV5" s="954" t="s">
        <v>273</v>
      </c>
      <c r="AW5" s="955"/>
      <c r="AX5" s="956"/>
      <c r="AY5" s="960" t="s">
        <v>203</v>
      </c>
      <c r="AZ5" s="961"/>
      <c r="BA5" s="962"/>
      <c r="BB5" s="895" t="s">
        <v>204</v>
      </c>
      <c r="BC5" s="961"/>
      <c r="BD5" s="962"/>
      <c r="BE5" s="965" t="s">
        <v>205</v>
      </c>
      <c r="BF5" s="842"/>
      <c r="BG5" s="850"/>
      <c r="BH5" s="965" t="s">
        <v>274</v>
      </c>
      <c r="BI5" s="842"/>
      <c r="BJ5" s="850"/>
      <c r="BK5" s="966" t="s">
        <v>206</v>
      </c>
      <c r="BL5" s="967"/>
      <c r="BM5" s="968"/>
      <c r="BN5" s="972" t="s">
        <v>207</v>
      </c>
      <c r="BO5" s="973"/>
      <c r="BP5" s="974"/>
    </row>
    <row r="6" spans="1:68" ht="24" customHeight="1">
      <c r="A6" s="189"/>
      <c r="B6" s="119"/>
      <c r="C6" s="122"/>
      <c r="D6" s="130"/>
      <c r="E6" s="849"/>
      <c r="F6" s="849"/>
      <c r="G6" s="131"/>
      <c r="H6" s="132"/>
      <c r="I6" s="843"/>
      <c r="J6" s="844"/>
      <c r="K6" s="847"/>
      <c r="L6" s="849"/>
      <c r="M6" s="844"/>
      <c r="N6" s="847"/>
      <c r="O6" s="843"/>
      <c r="P6" s="844"/>
      <c r="Q6" s="847"/>
      <c r="R6" s="907" t="s">
        <v>267</v>
      </c>
      <c r="S6" s="908"/>
      <c r="T6" s="909"/>
      <c r="U6" s="898"/>
      <c r="V6" s="899"/>
      <c r="W6" s="900"/>
      <c r="X6" s="843"/>
      <c r="Y6" s="844"/>
      <c r="Z6" s="847"/>
      <c r="AA6" s="843" t="s">
        <v>268</v>
      </c>
      <c r="AB6" s="846"/>
      <c r="AC6" s="847"/>
      <c r="AD6" s="843" t="s">
        <v>269</v>
      </c>
      <c r="AE6" s="846"/>
      <c r="AF6" s="847"/>
      <c r="AG6" s="843"/>
      <c r="AH6" s="844"/>
      <c r="AI6" s="844"/>
      <c r="AJ6" s="945"/>
      <c r="AK6" s="946"/>
      <c r="AL6" s="947"/>
      <c r="AM6" s="951"/>
      <c r="AN6" s="952"/>
      <c r="AO6" s="953"/>
      <c r="AP6" s="951"/>
      <c r="AQ6" s="952"/>
      <c r="AR6" s="953"/>
      <c r="AS6" s="951"/>
      <c r="AT6" s="952"/>
      <c r="AU6" s="953"/>
      <c r="AV6" s="957"/>
      <c r="AW6" s="958"/>
      <c r="AX6" s="959"/>
      <c r="AY6" s="898"/>
      <c r="AZ6" s="963"/>
      <c r="BA6" s="964"/>
      <c r="BB6" s="898"/>
      <c r="BC6" s="963"/>
      <c r="BD6" s="964"/>
      <c r="BE6" s="845"/>
      <c r="BF6" s="844"/>
      <c r="BG6" s="847"/>
      <c r="BH6" s="845"/>
      <c r="BI6" s="844"/>
      <c r="BJ6" s="847"/>
      <c r="BK6" s="969"/>
      <c r="BL6" s="970"/>
      <c r="BM6" s="971"/>
      <c r="BN6" s="975"/>
      <c r="BO6" s="976"/>
      <c r="BP6" s="977"/>
    </row>
    <row r="7" spans="1:68" ht="12.75" customHeight="1" thickBot="1">
      <c r="A7" s="750" t="s">
        <v>5</v>
      </c>
      <c r="B7" s="751"/>
      <c r="C7" s="754"/>
      <c r="D7" s="130"/>
      <c r="E7" s="849"/>
      <c r="F7" s="849"/>
      <c r="G7" s="192"/>
      <c r="H7" s="193"/>
      <c r="I7" s="845"/>
      <c r="J7" s="844"/>
      <c r="K7" s="847"/>
      <c r="L7" s="844"/>
      <c r="M7" s="844"/>
      <c r="N7" s="847"/>
      <c r="O7" s="845"/>
      <c r="P7" s="844"/>
      <c r="Q7" s="847"/>
      <c r="R7" s="910" t="s">
        <v>270</v>
      </c>
      <c r="S7" s="911"/>
      <c r="T7" s="912"/>
      <c r="U7" s="901"/>
      <c r="V7" s="899"/>
      <c r="W7" s="900"/>
      <c r="X7" s="845"/>
      <c r="Y7" s="844"/>
      <c r="Z7" s="847"/>
      <c r="AA7" s="752" t="s">
        <v>271</v>
      </c>
      <c r="AB7" s="902"/>
      <c r="AC7" s="903"/>
      <c r="AD7" s="843" t="s">
        <v>272</v>
      </c>
      <c r="AE7" s="849"/>
      <c r="AF7" s="849"/>
      <c r="AG7" s="845"/>
      <c r="AH7" s="844"/>
      <c r="AI7" s="844"/>
      <c r="AJ7" s="945"/>
      <c r="AK7" s="946"/>
      <c r="AL7" s="947"/>
      <c r="AM7" s="951"/>
      <c r="AN7" s="952"/>
      <c r="AO7" s="953"/>
      <c r="AP7" s="951"/>
      <c r="AQ7" s="952"/>
      <c r="AR7" s="953"/>
      <c r="AS7" s="951"/>
      <c r="AT7" s="952"/>
      <c r="AU7" s="953"/>
      <c r="AV7" s="957"/>
      <c r="AW7" s="958"/>
      <c r="AX7" s="959"/>
      <c r="AY7" s="898"/>
      <c r="AZ7" s="963"/>
      <c r="BA7" s="964"/>
      <c r="BB7" s="898"/>
      <c r="BC7" s="963"/>
      <c r="BD7" s="964"/>
      <c r="BE7" s="845"/>
      <c r="BF7" s="844"/>
      <c r="BG7" s="847"/>
      <c r="BH7" s="845"/>
      <c r="BI7" s="844"/>
      <c r="BJ7" s="847"/>
      <c r="BK7" s="969"/>
      <c r="BL7" s="970"/>
      <c r="BM7" s="971"/>
      <c r="BN7" s="975"/>
      <c r="BO7" s="976"/>
      <c r="BP7" s="977"/>
    </row>
    <row r="8" spans="1:68" s="133" customFormat="1" ht="18" customHeight="1" thickTop="1">
      <c r="A8" s="763">
        <v>18</v>
      </c>
      <c r="B8" s="764"/>
      <c r="C8" s="764"/>
      <c r="D8" s="765"/>
      <c r="E8" s="862">
        <v>18830</v>
      </c>
      <c r="F8" s="863"/>
      <c r="G8" s="863"/>
      <c r="H8" s="863"/>
      <c r="I8" s="904">
        <v>1890</v>
      </c>
      <c r="J8" s="905"/>
      <c r="K8" s="905"/>
      <c r="L8" s="837">
        <v>38</v>
      </c>
      <c r="M8" s="838"/>
      <c r="N8" s="838"/>
      <c r="O8" s="904">
        <v>2001</v>
      </c>
      <c r="P8" s="904"/>
      <c r="Q8" s="905"/>
      <c r="R8" s="837">
        <v>2775</v>
      </c>
      <c r="S8" s="837"/>
      <c r="T8" s="837"/>
      <c r="U8" s="904">
        <v>2843</v>
      </c>
      <c r="V8" s="905"/>
      <c r="W8" s="905"/>
      <c r="X8" s="904">
        <v>4798</v>
      </c>
      <c r="Y8" s="904"/>
      <c r="Z8" s="905"/>
      <c r="AA8" s="837">
        <v>392</v>
      </c>
      <c r="AB8" s="838"/>
      <c r="AC8" s="838"/>
      <c r="AD8" s="837">
        <v>30</v>
      </c>
      <c r="AE8" s="837"/>
      <c r="AF8" s="838"/>
      <c r="AG8" s="837">
        <v>943</v>
      </c>
      <c r="AH8" s="837"/>
      <c r="AI8" s="838"/>
      <c r="AJ8" s="978">
        <v>1087</v>
      </c>
      <c r="AK8" s="978"/>
      <c r="AL8" s="978"/>
      <c r="AM8" s="837">
        <v>114</v>
      </c>
      <c r="AN8" s="837"/>
      <c r="AO8" s="837"/>
      <c r="AP8" s="837">
        <v>136</v>
      </c>
      <c r="AQ8" s="837"/>
      <c r="AR8" s="837"/>
      <c r="AS8" s="837">
        <v>166</v>
      </c>
      <c r="AT8" s="837"/>
      <c r="AU8" s="837"/>
      <c r="AV8" s="837">
        <v>710</v>
      </c>
      <c r="AW8" s="837"/>
      <c r="AX8" s="837"/>
      <c r="AY8" s="837">
        <v>297</v>
      </c>
      <c r="AZ8" s="837"/>
      <c r="BA8" s="837"/>
      <c r="BB8" s="979" t="s">
        <v>275</v>
      </c>
      <c r="BC8" s="979"/>
      <c r="BD8" s="979"/>
      <c r="BE8" s="837">
        <v>579</v>
      </c>
      <c r="BF8" s="837"/>
      <c r="BG8" s="837"/>
      <c r="BH8" s="837">
        <v>25</v>
      </c>
      <c r="BI8" s="837"/>
      <c r="BJ8" s="837"/>
      <c r="BK8" s="980">
        <v>6</v>
      </c>
      <c r="BL8" s="980"/>
      <c r="BM8" s="980"/>
      <c r="BN8" s="979" t="s">
        <v>275</v>
      </c>
      <c r="BO8" s="980"/>
      <c r="BP8" s="981"/>
    </row>
    <row r="9" spans="1:68" s="133" customFormat="1" ht="18" customHeight="1">
      <c r="A9" s="852">
        <v>19</v>
      </c>
      <c r="B9" s="853"/>
      <c r="C9" s="854"/>
      <c r="D9" s="854"/>
      <c r="E9" s="835">
        <v>20582</v>
      </c>
      <c r="F9" s="855"/>
      <c r="G9" s="855"/>
      <c r="H9" s="855"/>
      <c r="I9" s="860">
        <v>2151</v>
      </c>
      <c r="J9" s="861"/>
      <c r="K9" s="861"/>
      <c r="L9" s="835">
        <v>71</v>
      </c>
      <c r="M9" s="836"/>
      <c r="N9" s="836"/>
      <c r="O9" s="860">
        <v>2279</v>
      </c>
      <c r="P9" s="860"/>
      <c r="Q9" s="861"/>
      <c r="R9" s="835">
        <v>3159</v>
      </c>
      <c r="S9" s="835"/>
      <c r="T9" s="835"/>
      <c r="U9" s="860">
        <v>3098</v>
      </c>
      <c r="V9" s="861"/>
      <c r="W9" s="861"/>
      <c r="X9" s="860">
        <v>5105</v>
      </c>
      <c r="Y9" s="860"/>
      <c r="Z9" s="861"/>
      <c r="AA9" s="835">
        <v>444</v>
      </c>
      <c r="AB9" s="836"/>
      <c r="AC9" s="836"/>
      <c r="AD9" s="835">
        <v>24</v>
      </c>
      <c r="AE9" s="835"/>
      <c r="AF9" s="836"/>
      <c r="AG9" s="835">
        <v>894</v>
      </c>
      <c r="AH9" s="835"/>
      <c r="AI9" s="836"/>
      <c r="AJ9" s="921">
        <v>1261</v>
      </c>
      <c r="AK9" s="921"/>
      <c r="AL9" s="921"/>
      <c r="AM9" s="835">
        <v>125</v>
      </c>
      <c r="AN9" s="835"/>
      <c r="AO9" s="835"/>
      <c r="AP9" s="835">
        <v>203</v>
      </c>
      <c r="AQ9" s="835"/>
      <c r="AR9" s="835"/>
      <c r="AS9" s="835">
        <v>148</v>
      </c>
      <c r="AT9" s="835"/>
      <c r="AU9" s="835"/>
      <c r="AV9" s="835">
        <v>713</v>
      </c>
      <c r="AW9" s="835"/>
      <c r="AX9" s="835"/>
      <c r="AY9" s="835">
        <v>292</v>
      </c>
      <c r="AZ9" s="835"/>
      <c r="BA9" s="835"/>
      <c r="BB9" s="982" t="s">
        <v>275</v>
      </c>
      <c r="BC9" s="982"/>
      <c r="BD9" s="982"/>
      <c r="BE9" s="835">
        <v>573</v>
      </c>
      <c r="BF9" s="835"/>
      <c r="BG9" s="835"/>
      <c r="BH9" s="835">
        <v>37</v>
      </c>
      <c r="BI9" s="835"/>
      <c r="BJ9" s="835"/>
      <c r="BK9" s="983">
        <v>5</v>
      </c>
      <c r="BL9" s="983"/>
      <c r="BM9" s="983"/>
      <c r="BN9" s="982" t="s">
        <v>275</v>
      </c>
      <c r="BO9" s="983"/>
      <c r="BP9" s="984"/>
    </row>
    <row r="10" spans="1:68" s="133" customFormat="1" ht="18" customHeight="1">
      <c r="A10" s="852">
        <v>20</v>
      </c>
      <c r="B10" s="853"/>
      <c r="C10" s="854"/>
      <c r="D10" s="854"/>
      <c r="E10" s="835">
        <v>17185</v>
      </c>
      <c r="F10" s="835"/>
      <c r="G10" s="835"/>
      <c r="H10" s="835"/>
      <c r="I10" s="860">
        <v>1915</v>
      </c>
      <c r="J10" s="861"/>
      <c r="K10" s="861"/>
      <c r="L10" s="835">
        <v>76</v>
      </c>
      <c r="M10" s="836"/>
      <c r="N10" s="836"/>
      <c r="O10" s="860">
        <v>2061</v>
      </c>
      <c r="P10" s="860"/>
      <c r="Q10" s="861"/>
      <c r="R10" s="835">
        <v>2591</v>
      </c>
      <c r="S10" s="835"/>
      <c r="T10" s="835"/>
      <c r="U10" s="860">
        <v>2440</v>
      </c>
      <c r="V10" s="861"/>
      <c r="W10" s="861"/>
      <c r="X10" s="860">
        <v>4210</v>
      </c>
      <c r="Y10" s="860"/>
      <c r="Z10" s="861"/>
      <c r="AA10" s="835">
        <v>350</v>
      </c>
      <c r="AB10" s="836"/>
      <c r="AC10" s="836"/>
      <c r="AD10" s="835">
        <v>24</v>
      </c>
      <c r="AE10" s="835"/>
      <c r="AF10" s="836"/>
      <c r="AG10" s="835">
        <v>667</v>
      </c>
      <c r="AH10" s="835"/>
      <c r="AI10" s="836"/>
      <c r="AJ10" s="921">
        <v>1191</v>
      </c>
      <c r="AK10" s="921"/>
      <c r="AL10" s="921"/>
      <c r="AM10" s="835">
        <v>142</v>
      </c>
      <c r="AN10" s="835"/>
      <c r="AO10" s="835"/>
      <c r="AP10" s="835">
        <v>148</v>
      </c>
      <c r="AQ10" s="835"/>
      <c r="AR10" s="835"/>
      <c r="AS10" s="835">
        <v>122</v>
      </c>
      <c r="AT10" s="835"/>
      <c r="AU10" s="835"/>
      <c r="AV10" s="835">
        <v>476</v>
      </c>
      <c r="AW10" s="835"/>
      <c r="AX10" s="835"/>
      <c r="AY10" s="835">
        <v>195</v>
      </c>
      <c r="AZ10" s="835"/>
      <c r="BA10" s="835"/>
      <c r="BB10" s="982" t="s">
        <v>275</v>
      </c>
      <c r="BC10" s="982"/>
      <c r="BD10" s="982"/>
      <c r="BE10" s="835">
        <v>437</v>
      </c>
      <c r="BF10" s="835"/>
      <c r="BG10" s="835"/>
      <c r="BH10" s="835">
        <v>24</v>
      </c>
      <c r="BI10" s="835"/>
      <c r="BJ10" s="835"/>
      <c r="BK10" s="983">
        <v>6</v>
      </c>
      <c r="BL10" s="983"/>
      <c r="BM10" s="983"/>
      <c r="BN10" s="985">
        <v>110</v>
      </c>
      <c r="BO10" s="854"/>
      <c r="BP10" s="986"/>
    </row>
    <row r="11" spans="1:68" s="133" customFormat="1" ht="18" customHeight="1">
      <c r="A11" s="852">
        <v>21</v>
      </c>
      <c r="B11" s="853"/>
      <c r="C11" s="854"/>
      <c r="D11" s="854"/>
      <c r="E11" s="835">
        <v>18533</v>
      </c>
      <c r="F11" s="855"/>
      <c r="G11" s="855"/>
      <c r="H11" s="855"/>
      <c r="I11" s="856">
        <v>2031</v>
      </c>
      <c r="J11" s="857"/>
      <c r="K11" s="857"/>
      <c r="L11" s="858">
        <v>71</v>
      </c>
      <c r="M11" s="859"/>
      <c r="N11" s="859"/>
      <c r="O11" s="856">
        <v>2232</v>
      </c>
      <c r="P11" s="856"/>
      <c r="Q11" s="857"/>
      <c r="R11" s="858">
        <v>3020</v>
      </c>
      <c r="S11" s="858"/>
      <c r="T11" s="858"/>
      <c r="U11" s="856">
        <v>2927</v>
      </c>
      <c r="V11" s="857"/>
      <c r="W11" s="857"/>
      <c r="X11" s="856">
        <v>4550</v>
      </c>
      <c r="Y11" s="856"/>
      <c r="Z11" s="857"/>
      <c r="AA11" s="835">
        <v>331</v>
      </c>
      <c r="AB11" s="836"/>
      <c r="AC11" s="836"/>
      <c r="AD11" s="835">
        <v>19</v>
      </c>
      <c r="AE11" s="835"/>
      <c r="AF11" s="836"/>
      <c r="AG11" s="835">
        <v>425</v>
      </c>
      <c r="AH11" s="835"/>
      <c r="AI11" s="836"/>
      <c r="AJ11" s="921">
        <v>1312</v>
      </c>
      <c r="AK11" s="921"/>
      <c r="AL11" s="921"/>
      <c r="AM11" s="835">
        <v>143</v>
      </c>
      <c r="AN11" s="835"/>
      <c r="AO11" s="835"/>
      <c r="AP11" s="835">
        <v>140</v>
      </c>
      <c r="AQ11" s="835"/>
      <c r="AR11" s="835"/>
      <c r="AS11" s="835">
        <v>124</v>
      </c>
      <c r="AT11" s="835"/>
      <c r="AU11" s="835"/>
      <c r="AV11" s="835">
        <v>472</v>
      </c>
      <c r="AW11" s="835"/>
      <c r="AX11" s="835"/>
      <c r="AY11" s="835">
        <v>185</v>
      </c>
      <c r="AZ11" s="835"/>
      <c r="BA11" s="835"/>
      <c r="BB11" s="982" t="s">
        <v>275</v>
      </c>
      <c r="BC11" s="982"/>
      <c r="BD11" s="982"/>
      <c r="BE11" s="835">
        <v>405</v>
      </c>
      <c r="BF11" s="835"/>
      <c r="BG11" s="835"/>
      <c r="BH11" s="835">
        <v>24</v>
      </c>
      <c r="BI11" s="835"/>
      <c r="BJ11" s="835"/>
      <c r="BK11" s="983">
        <v>0</v>
      </c>
      <c r="BL11" s="983"/>
      <c r="BM11" s="983"/>
      <c r="BN11" s="985">
        <v>122</v>
      </c>
      <c r="BO11" s="854"/>
      <c r="BP11" s="986"/>
    </row>
    <row r="12" spans="1:68" s="133" customFormat="1" ht="18" customHeight="1" thickBot="1">
      <c r="A12" s="927">
        <v>22</v>
      </c>
      <c r="B12" s="928"/>
      <c r="C12" s="929"/>
      <c r="D12" s="930"/>
      <c r="E12" s="997">
        <v>19932</v>
      </c>
      <c r="F12" s="998"/>
      <c r="G12" s="998"/>
      <c r="H12" s="998"/>
      <c r="I12" s="913">
        <v>2286</v>
      </c>
      <c r="J12" s="914"/>
      <c r="K12" s="914"/>
      <c r="L12" s="839">
        <v>56</v>
      </c>
      <c r="M12" s="840"/>
      <c r="N12" s="840"/>
      <c r="O12" s="913">
        <v>2514</v>
      </c>
      <c r="P12" s="913"/>
      <c r="Q12" s="914"/>
      <c r="R12" s="839">
        <v>3140</v>
      </c>
      <c r="S12" s="839"/>
      <c r="T12" s="839"/>
      <c r="U12" s="913">
        <v>3216</v>
      </c>
      <c r="V12" s="914"/>
      <c r="W12" s="914"/>
      <c r="X12" s="913">
        <v>4602</v>
      </c>
      <c r="Y12" s="913"/>
      <c r="Z12" s="914"/>
      <c r="AA12" s="839">
        <v>386</v>
      </c>
      <c r="AB12" s="840"/>
      <c r="AC12" s="840"/>
      <c r="AD12" s="839">
        <v>25</v>
      </c>
      <c r="AE12" s="839"/>
      <c r="AF12" s="840"/>
      <c r="AG12" s="839">
        <v>529</v>
      </c>
      <c r="AH12" s="839"/>
      <c r="AI12" s="840"/>
      <c r="AJ12" s="920">
        <v>1364</v>
      </c>
      <c r="AK12" s="920"/>
      <c r="AL12" s="920"/>
      <c r="AM12" s="839">
        <v>183</v>
      </c>
      <c r="AN12" s="839"/>
      <c r="AO12" s="839"/>
      <c r="AP12" s="839">
        <v>169</v>
      </c>
      <c r="AQ12" s="839"/>
      <c r="AR12" s="839"/>
      <c r="AS12" s="839">
        <v>139</v>
      </c>
      <c r="AT12" s="839"/>
      <c r="AU12" s="839"/>
      <c r="AV12" s="839">
        <v>509</v>
      </c>
      <c r="AW12" s="839"/>
      <c r="AX12" s="839"/>
      <c r="AY12" s="839">
        <v>196</v>
      </c>
      <c r="AZ12" s="839"/>
      <c r="BA12" s="839"/>
      <c r="BB12" s="991" t="s">
        <v>275</v>
      </c>
      <c r="BC12" s="991"/>
      <c r="BD12" s="991"/>
      <c r="BE12" s="839">
        <v>422</v>
      </c>
      <c r="BF12" s="839"/>
      <c r="BG12" s="839"/>
      <c r="BH12" s="839">
        <v>27</v>
      </c>
      <c r="BI12" s="839"/>
      <c r="BJ12" s="839"/>
      <c r="BK12" s="987">
        <v>0</v>
      </c>
      <c r="BL12" s="987"/>
      <c r="BM12" s="987"/>
      <c r="BN12" s="988">
        <v>169</v>
      </c>
      <c r="BO12" s="989"/>
      <c r="BP12" s="990"/>
    </row>
    <row r="13" spans="1:37" s="127" customFormat="1" ht="13.5" customHeight="1">
      <c r="A13" s="822" t="s">
        <v>191</v>
      </c>
      <c r="B13" s="822"/>
      <c r="C13" s="822"/>
      <c r="D13" s="822"/>
      <c r="E13" s="822"/>
      <c r="F13" s="822"/>
      <c r="G13" s="822"/>
      <c r="H13" s="822"/>
      <c r="I13" s="822"/>
      <c r="J13" s="822"/>
      <c r="K13" s="822"/>
      <c r="L13" s="822"/>
      <c r="M13" s="822"/>
      <c r="N13" s="822"/>
      <c r="O13" s="822"/>
      <c r="P13" s="822"/>
      <c r="Q13" s="822"/>
      <c r="R13" s="822"/>
      <c r="S13" s="822"/>
      <c r="T13" s="822"/>
      <c r="U13" s="822"/>
      <c r="V13" s="822"/>
      <c r="W13" s="822"/>
      <c r="X13" s="822"/>
      <c r="Y13" s="822"/>
      <c r="Z13" s="822"/>
      <c r="AA13" s="822"/>
      <c r="AB13" s="822"/>
      <c r="AC13" s="822"/>
      <c r="AD13" s="822"/>
      <c r="AE13" s="822"/>
      <c r="AF13" s="822"/>
      <c r="AG13" s="822"/>
      <c r="AH13" s="873"/>
      <c r="AI13" s="873"/>
      <c r="AJ13" s="157"/>
      <c r="AK13" s="157"/>
    </row>
    <row r="14" spans="1:35" s="135" customFormat="1" ht="13.5" customHeight="1">
      <c r="A14" s="823" t="s">
        <v>363</v>
      </c>
      <c r="B14" s="823"/>
      <c r="C14" s="823"/>
      <c r="D14" s="823"/>
      <c r="E14" s="823"/>
      <c r="F14" s="823"/>
      <c r="G14" s="823"/>
      <c r="H14" s="823"/>
      <c r="I14" s="823"/>
      <c r="J14" s="823"/>
      <c r="K14" s="823"/>
      <c r="L14" s="823"/>
      <c r="M14" s="823"/>
      <c r="N14" s="823"/>
      <c r="O14" s="823"/>
      <c r="P14" s="823"/>
      <c r="Q14" s="823"/>
      <c r="R14" s="823"/>
      <c r="S14" s="823"/>
      <c r="T14" s="823"/>
      <c r="U14" s="823"/>
      <c r="V14" s="823"/>
      <c r="W14" s="823"/>
      <c r="X14" s="823"/>
      <c r="Y14" s="823"/>
      <c r="Z14" s="823"/>
      <c r="AA14" s="823"/>
      <c r="AB14" s="823"/>
      <c r="AC14" s="823"/>
      <c r="AD14" s="823"/>
      <c r="AE14" s="823"/>
      <c r="AF14" s="823"/>
      <c r="AG14" s="823"/>
      <c r="AH14" s="823"/>
      <c r="AI14" s="823"/>
    </row>
    <row r="15" spans="1:35" s="135" customFormat="1" ht="13.5" customHeight="1">
      <c r="A15" s="823" t="s">
        <v>276</v>
      </c>
      <c r="B15" s="999"/>
      <c r="C15" s="999"/>
      <c r="D15" s="999"/>
      <c r="E15" s="999"/>
      <c r="F15" s="999"/>
      <c r="G15" s="999"/>
      <c r="H15" s="999"/>
      <c r="I15" s="999"/>
      <c r="J15" s="999"/>
      <c r="K15" s="999"/>
      <c r="L15" s="999"/>
      <c r="M15" s="999"/>
      <c r="N15" s="999"/>
      <c r="O15" s="999"/>
      <c r="P15" s="999"/>
      <c r="Q15" s="999"/>
      <c r="R15" s="999"/>
      <c r="S15" s="999"/>
      <c r="T15" s="999"/>
      <c r="U15" s="999"/>
      <c r="V15" s="999"/>
      <c r="W15" s="999"/>
      <c r="X15" s="999"/>
      <c r="Y15" s="999"/>
      <c r="Z15" s="999"/>
      <c r="AA15" s="999"/>
      <c r="AB15" s="999"/>
      <c r="AC15" s="999"/>
      <c r="AD15" s="999"/>
      <c r="AE15" s="999"/>
      <c r="AF15" s="999"/>
      <c r="AG15" s="999"/>
      <c r="AH15" s="999"/>
      <c r="AI15" s="999"/>
    </row>
    <row r="16" spans="1:37" ht="13.5" customHeight="1">
      <c r="A16" s="925"/>
      <c r="B16" s="926"/>
      <c r="C16" s="926"/>
      <c r="D16" s="926"/>
      <c r="E16" s="926"/>
      <c r="F16" s="926"/>
      <c r="G16" s="926"/>
      <c r="H16" s="926"/>
      <c r="I16" s="926"/>
      <c r="J16" s="926"/>
      <c r="K16" s="926"/>
      <c r="L16" s="926"/>
      <c r="M16" s="926"/>
      <c r="N16" s="926"/>
      <c r="O16" s="926"/>
      <c r="P16" s="926"/>
      <c r="Q16" s="926"/>
      <c r="R16" s="926"/>
      <c r="S16" s="926"/>
      <c r="T16" s="926"/>
      <c r="U16" s="926"/>
      <c r="V16" s="926"/>
      <c r="W16" s="926"/>
      <c r="X16" s="926"/>
      <c r="Y16" s="926"/>
      <c r="Z16" s="926"/>
      <c r="AA16" s="926"/>
      <c r="AB16" s="926"/>
      <c r="AC16" s="926"/>
      <c r="AD16" s="926"/>
      <c r="AE16" s="926"/>
      <c r="AF16" s="926"/>
      <c r="AG16" s="926"/>
      <c r="AH16" s="926"/>
      <c r="AI16" s="926"/>
      <c r="AJ16" s="926"/>
      <c r="AK16" s="926"/>
    </row>
    <row r="17" spans="1:35" ht="13.5" customHeight="1">
      <c r="A17" s="126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</row>
    <row r="18" spans="1:35" ht="17.25" customHeight="1">
      <c r="A18" s="831" t="s">
        <v>277</v>
      </c>
      <c r="B18" s="831"/>
      <c r="C18" s="831"/>
      <c r="D18" s="831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1"/>
      <c r="P18" s="831"/>
      <c r="Q18" s="831"/>
      <c r="R18" s="831"/>
      <c r="S18" s="831"/>
      <c r="T18" s="831"/>
      <c r="U18" s="831"/>
      <c r="V18" s="831"/>
      <c r="W18" s="831"/>
      <c r="X18" s="831"/>
      <c r="Y18" s="831"/>
      <c r="Z18" s="831"/>
      <c r="AA18" s="831"/>
      <c r="AB18" s="831"/>
      <c r="AC18" s="831"/>
      <c r="AD18" s="831"/>
      <c r="AE18" s="831"/>
      <c r="AF18" s="831"/>
      <c r="AG18" s="831"/>
      <c r="AH18" s="831"/>
      <c r="AI18" s="120"/>
    </row>
    <row r="19" spans="1:35" ht="13.5" customHeight="1" thickBot="1">
      <c r="A19" s="935"/>
      <c r="B19" s="935"/>
      <c r="C19" s="935"/>
      <c r="D19" s="935"/>
      <c r="E19" s="935"/>
      <c r="F19" s="935"/>
      <c r="G19" s="935"/>
      <c r="H19" s="935"/>
      <c r="I19" s="935"/>
      <c r="J19" s="935"/>
      <c r="K19" s="935"/>
      <c r="L19" s="935"/>
      <c r="M19" s="935"/>
      <c r="N19" s="935"/>
      <c r="O19" s="935"/>
      <c r="P19" s="935"/>
      <c r="Q19" s="935"/>
      <c r="R19" s="935"/>
      <c r="S19" s="935"/>
      <c r="T19" s="935"/>
      <c r="U19" s="935"/>
      <c r="V19" s="935"/>
      <c r="W19" s="935"/>
      <c r="X19" s="935"/>
      <c r="Y19" s="936"/>
      <c r="Z19" s="136"/>
      <c r="AA19" s="872"/>
      <c r="AB19" s="873"/>
      <c r="AC19" s="873"/>
      <c r="AD19" s="120"/>
      <c r="AE19" s="120"/>
      <c r="AF19" s="830" t="s">
        <v>186</v>
      </c>
      <c r="AG19" s="870"/>
      <c r="AH19" s="870"/>
      <c r="AI19" s="871"/>
    </row>
    <row r="20" spans="1:35" ht="21" customHeight="1">
      <c r="A20" s="994" t="s">
        <v>278</v>
      </c>
      <c r="B20" s="995"/>
      <c r="C20" s="995"/>
      <c r="D20" s="996"/>
      <c r="E20" s="748" t="s">
        <v>208</v>
      </c>
      <c r="F20" s="933"/>
      <c r="G20" s="933"/>
      <c r="H20" s="933"/>
      <c r="I20" s="933"/>
      <c r="J20" s="933"/>
      <c r="K20" s="933"/>
      <c r="L20" s="933"/>
      <c r="M20" s="933"/>
      <c r="N20" s="933"/>
      <c r="O20" s="933"/>
      <c r="P20" s="934"/>
      <c r="Q20" s="874" t="s">
        <v>209</v>
      </c>
      <c r="R20" s="875"/>
      <c r="S20" s="875"/>
      <c r="T20" s="875"/>
      <c r="U20" s="875"/>
      <c r="V20" s="876"/>
      <c r="W20" s="864" t="s">
        <v>279</v>
      </c>
      <c r="X20" s="865"/>
      <c r="Y20" s="865"/>
      <c r="Z20" s="865"/>
      <c r="AA20" s="865"/>
      <c r="AB20" s="865"/>
      <c r="AC20" s="865"/>
      <c r="AD20" s="865"/>
      <c r="AE20" s="865"/>
      <c r="AF20" s="865"/>
      <c r="AG20" s="865"/>
      <c r="AH20" s="865"/>
      <c r="AI20" s="866"/>
    </row>
    <row r="21" spans="1:35" ht="16.5" customHeight="1">
      <c r="A21" s="189"/>
      <c r="B21" s="119"/>
      <c r="C21" s="119"/>
      <c r="D21" s="119"/>
      <c r="E21" s="841" t="s">
        <v>210</v>
      </c>
      <c r="F21" s="880"/>
      <c r="G21" s="880"/>
      <c r="H21" s="880"/>
      <c r="I21" s="880"/>
      <c r="J21" s="881"/>
      <c r="K21" s="888" t="s">
        <v>364</v>
      </c>
      <c r="L21" s="889"/>
      <c r="M21" s="889"/>
      <c r="N21" s="889"/>
      <c r="O21" s="889"/>
      <c r="P21" s="890"/>
      <c r="Q21" s="877"/>
      <c r="R21" s="878"/>
      <c r="S21" s="878"/>
      <c r="T21" s="878"/>
      <c r="U21" s="878"/>
      <c r="V21" s="879"/>
      <c r="W21" s="841" t="s">
        <v>211</v>
      </c>
      <c r="X21" s="842"/>
      <c r="Y21" s="842"/>
      <c r="Z21" s="842"/>
      <c r="AA21" s="842"/>
      <c r="AB21" s="850"/>
      <c r="AC21" s="867" t="s">
        <v>280</v>
      </c>
      <c r="AD21" s="760"/>
      <c r="AE21" s="760"/>
      <c r="AF21" s="760"/>
      <c r="AG21" s="760"/>
      <c r="AH21" s="760"/>
      <c r="AI21" s="868"/>
    </row>
    <row r="22" spans="1:35" ht="15.75" customHeight="1" thickBot="1">
      <c r="A22" s="214" t="s">
        <v>1</v>
      </c>
      <c r="B22" s="215"/>
      <c r="C22" s="215"/>
      <c r="D22" s="216"/>
      <c r="E22" s="882"/>
      <c r="F22" s="883"/>
      <c r="G22" s="883"/>
      <c r="H22" s="883"/>
      <c r="I22" s="883"/>
      <c r="J22" s="884"/>
      <c r="K22" s="885" t="s">
        <v>365</v>
      </c>
      <c r="L22" s="886"/>
      <c r="M22" s="886"/>
      <c r="N22" s="886"/>
      <c r="O22" s="886"/>
      <c r="P22" s="887"/>
      <c r="Q22" s="877"/>
      <c r="R22" s="878"/>
      <c r="S22" s="878"/>
      <c r="T22" s="878"/>
      <c r="U22" s="878"/>
      <c r="V22" s="879"/>
      <c r="W22" s="845"/>
      <c r="X22" s="844"/>
      <c r="Y22" s="844"/>
      <c r="Z22" s="844"/>
      <c r="AA22" s="844"/>
      <c r="AB22" s="847"/>
      <c r="AC22" s="754"/>
      <c r="AD22" s="754"/>
      <c r="AE22" s="754"/>
      <c r="AF22" s="754"/>
      <c r="AG22" s="754"/>
      <c r="AH22" s="754"/>
      <c r="AI22" s="869"/>
    </row>
    <row r="23" spans="1:35" s="133" customFormat="1" ht="18" customHeight="1" thickTop="1">
      <c r="A23" s="939">
        <v>18</v>
      </c>
      <c r="B23" s="940"/>
      <c r="C23" s="940"/>
      <c r="D23" s="941"/>
      <c r="E23" s="922">
        <v>3262</v>
      </c>
      <c r="F23" s="923"/>
      <c r="G23" s="923"/>
      <c r="H23" s="923"/>
      <c r="I23" s="923"/>
      <c r="J23" s="923"/>
      <c r="K23" s="922">
        <v>2927</v>
      </c>
      <c r="L23" s="923"/>
      <c r="M23" s="923"/>
      <c r="N23" s="923"/>
      <c r="O23" s="923"/>
      <c r="P23" s="924"/>
      <c r="Q23" s="922">
        <v>409</v>
      </c>
      <c r="R23" s="923"/>
      <c r="S23" s="923"/>
      <c r="T23" s="923"/>
      <c r="U23" s="923"/>
      <c r="V23" s="924"/>
      <c r="W23" s="922">
        <v>7</v>
      </c>
      <c r="X23" s="923"/>
      <c r="Y23" s="923"/>
      <c r="Z23" s="923"/>
      <c r="AA23" s="923"/>
      <c r="AB23" s="924"/>
      <c r="AC23" s="937">
        <v>1090</v>
      </c>
      <c r="AD23" s="923"/>
      <c r="AE23" s="923"/>
      <c r="AF23" s="923"/>
      <c r="AG23" s="923"/>
      <c r="AH23" s="923"/>
      <c r="AI23" s="938"/>
    </row>
    <row r="24" spans="1:35" s="133" customFormat="1" ht="18" customHeight="1">
      <c r="A24" s="832">
        <v>19</v>
      </c>
      <c r="B24" s="833"/>
      <c r="C24" s="833"/>
      <c r="D24" s="834"/>
      <c r="E24" s="827">
        <v>3257</v>
      </c>
      <c r="F24" s="828"/>
      <c r="G24" s="828"/>
      <c r="H24" s="828"/>
      <c r="I24" s="828"/>
      <c r="J24" s="828"/>
      <c r="K24" s="827">
        <v>3098</v>
      </c>
      <c r="L24" s="828"/>
      <c r="M24" s="828"/>
      <c r="N24" s="828"/>
      <c r="O24" s="828"/>
      <c r="P24" s="829"/>
      <c r="Q24" s="827">
        <v>289</v>
      </c>
      <c r="R24" s="828"/>
      <c r="S24" s="828"/>
      <c r="T24" s="828"/>
      <c r="U24" s="828"/>
      <c r="V24" s="829"/>
      <c r="W24" s="827">
        <v>11</v>
      </c>
      <c r="X24" s="828"/>
      <c r="Y24" s="828"/>
      <c r="Z24" s="828"/>
      <c r="AA24" s="828"/>
      <c r="AB24" s="829"/>
      <c r="AC24" s="918">
        <v>981</v>
      </c>
      <c r="AD24" s="828"/>
      <c r="AE24" s="828"/>
      <c r="AF24" s="828"/>
      <c r="AG24" s="828"/>
      <c r="AH24" s="828"/>
      <c r="AI24" s="919"/>
    </row>
    <row r="25" spans="1:35" s="133" customFormat="1" ht="18" customHeight="1">
      <c r="A25" s="832">
        <v>20</v>
      </c>
      <c r="B25" s="833"/>
      <c r="C25" s="833"/>
      <c r="D25" s="834"/>
      <c r="E25" s="827">
        <v>3625</v>
      </c>
      <c r="F25" s="828"/>
      <c r="G25" s="828"/>
      <c r="H25" s="828"/>
      <c r="I25" s="828"/>
      <c r="J25" s="828"/>
      <c r="K25" s="827">
        <v>2501</v>
      </c>
      <c r="L25" s="828"/>
      <c r="M25" s="828"/>
      <c r="N25" s="828"/>
      <c r="O25" s="828"/>
      <c r="P25" s="829"/>
      <c r="Q25" s="827">
        <v>168</v>
      </c>
      <c r="R25" s="828"/>
      <c r="S25" s="828"/>
      <c r="T25" s="828"/>
      <c r="U25" s="828"/>
      <c r="V25" s="829"/>
      <c r="W25" s="827">
        <v>6</v>
      </c>
      <c r="X25" s="828"/>
      <c r="Y25" s="828"/>
      <c r="Z25" s="828"/>
      <c r="AA25" s="828"/>
      <c r="AB25" s="829"/>
      <c r="AC25" s="918">
        <v>1072</v>
      </c>
      <c r="AD25" s="828"/>
      <c r="AE25" s="828"/>
      <c r="AF25" s="828"/>
      <c r="AG25" s="828"/>
      <c r="AH25" s="828"/>
      <c r="AI25" s="919"/>
    </row>
    <row r="26" spans="1:35" s="133" customFormat="1" ht="18" customHeight="1">
      <c r="A26" s="832">
        <v>21</v>
      </c>
      <c r="B26" s="833"/>
      <c r="C26" s="833"/>
      <c r="D26" s="834"/>
      <c r="E26" s="827">
        <v>3252</v>
      </c>
      <c r="F26" s="828"/>
      <c r="G26" s="828"/>
      <c r="H26" s="828"/>
      <c r="I26" s="828"/>
      <c r="J26" s="828"/>
      <c r="K26" s="827">
        <v>4599</v>
      </c>
      <c r="L26" s="828"/>
      <c r="M26" s="828"/>
      <c r="N26" s="828"/>
      <c r="O26" s="828"/>
      <c r="P26" s="829"/>
      <c r="Q26" s="827">
        <v>127</v>
      </c>
      <c r="R26" s="828"/>
      <c r="S26" s="828"/>
      <c r="T26" s="828"/>
      <c r="U26" s="828"/>
      <c r="V26" s="829"/>
      <c r="W26" s="827">
        <v>8</v>
      </c>
      <c r="X26" s="828"/>
      <c r="Y26" s="828"/>
      <c r="Z26" s="828"/>
      <c r="AA26" s="828"/>
      <c r="AB26" s="829"/>
      <c r="AC26" s="918">
        <v>1050</v>
      </c>
      <c r="AD26" s="828"/>
      <c r="AE26" s="828"/>
      <c r="AF26" s="828"/>
      <c r="AG26" s="828"/>
      <c r="AH26" s="828"/>
      <c r="AI26" s="919"/>
    </row>
    <row r="27" spans="1:35" s="133" customFormat="1" ht="18" customHeight="1" thickBot="1">
      <c r="A27" s="927">
        <v>22</v>
      </c>
      <c r="B27" s="928"/>
      <c r="C27" s="928"/>
      <c r="D27" s="1000"/>
      <c r="E27" s="931">
        <v>3187</v>
      </c>
      <c r="F27" s="916"/>
      <c r="G27" s="916"/>
      <c r="H27" s="916"/>
      <c r="I27" s="916"/>
      <c r="J27" s="916"/>
      <c r="K27" s="931">
        <v>4840</v>
      </c>
      <c r="L27" s="916"/>
      <c r="M27" s="916"/>
      <c r="N27" s="916"/>
      <c r="O27" s="916"/>
      <c r="P27" s="932"/>
      <c r="Q27" s="931">
        <v>127</v>
      </c>
      <c r="R27" s="916"/>
      <c r="S27" s="916"/>
      <c r="T27" s="916"/>
      <c r="U27" s="916"/>
      <c r="V27" s="932"/>
      <c r="W27" s="931">
        <v>6</v>
      </c>
      <c r="X27" s="916"/>
      <c r="Y27" s="916"/>
      <c r="Z27" s="916"/>
      <c r="AA27" s="916"/>
      <c r="AB27" s="932"/>
      <c r="AC27" s="915">
        <v>722</v>
      </c>
      <c r="AD27" s="916"/>
      <c r="AE27" s="916"/>
      <c r="AF27" s="916"/>
      <c r="AG27" s="916"/>
      <c r="AH27" s="916"/>
      <c r="AI27" s="917"/>
    </row>
    <row r="28" spans="1:35" s="127" customFormat="1" ht="13.5" customHeight="1">
      <c r="A28" s="822" t="s">
        <v>191</v>
      </c>
      <c r="B28" s="822"/>
      <c r="C28" s="822"/>
      <c r="D28" s="822"/>
      <c r="E28" s="822"/>
      <c r="F28" s="822"/>
      <c r="G28" s="822"/>
      <c r="H28" s="822"/>
      <c r="I28" s="822"/>
      <c r="J28" s="822"/>
      <c r="K28" s="822"/>
      <c r="L28" s="822"/>
      <c r="M28" s="822"/>
      <c r="N28" s="822"/>
      <c r="O28" s="822"/>
      <c r="P28" s="822"/>
      <c r="Q28" s="822"/>
      <c r="R28" s="822"/>
      <c r="S28" s="822"/>
      <c r="T28" s="822"/>
      <c r="U28" s="822"/>
      <c r="V28" s="822"/>
      <c r="W28" s="822"/>
      <c r="X28" s="822"/>
      <c r="Y28" s="822"/>
      <c r="Z28" s="125"/>
      <c r="AA28" s="126"/>
      <c r="AB28" s="126"/>
      <c r="AC28" s="126"/>
      <c r="AD28" s="126"/>
      <c r="AE28" s="126"/>
      <c r="AF28" s="126"/>
      <c r="AG28" s="126"/>
      <c r="AH28" s="126"/>
      <c r="AI28" s="126"/>
    </row>
    <row r="29" spans="1:36" ht="12" customHeight="1">
      <c r="A29" s="992" t="s">
        <v>366</v>
      </c>
      <c r="B29" s="993"/>
      <c r="C29" s="993"/>
      <c r="D29" s="993"/>
      <c r="E29" s="993"/>
      <c r="F29" s="993"/>
      <c r="G29" s="993"/>
      <c r="H29" s="993"/>
      <c r="I29" s="993"/>
      <c r="J29" s="993"/>
      <c r="K29" s="993"/>
      <c r="L29" s="993"/>
      <c r="M29" s="993"/>
      <c r="N29" s="993"/>
      <c r="O29" s="993"/>
      <c r="P29" s="993"/>
      <c r="Q29" s="993"/>
      <c r="R29" s="993"/>
      <c r="S29" s="993"/>
      <c r="T29" s="993"/>
      <c r="U29" s="993"/>
      <c r="V29" s="993"/>
      <c r="W29" s="993"/>
      <c r="X29" s="993"/>
      <c r="Y29" s="993"/>
      <c r="Z29" s="993"/>
      <c r="AA29" s="993"/>
      <c r="AB29" s="993"/>
      <c r="AC29" s="993"/>
      <c r="AD29" s="993"/>
      <c r="AE29" s="993"/>
      <c r="AF29" s="993"/>
      <c r="AG29" s="993"/>
      <c r="AH29" s="993"/>
      <c r="AI29" s="993"/>
      <c r="AJ29" s="993"/>
    </row>
    <row r="30" spans="1:37" ht="12">
      <c r="A30" s="992" t="s">
        <v>367</v>
      </c>
      <c r="B30" s="992"/>
      <c r="C30" s="992"/>
      <c r="D30" s="992"/>
      <c r="E30" s="992"/>
      <c r="F30" s="992"/>
      <c r="G30" s="992"/>
      <c r="H30" s="992"/>
      <c r="I30" s="992"/>
      <c r="J30" s="992"/>
      <c r="K30" s="992"/>
      <c r="L30" s="992"/>
      <c r="M30" s="992"/>
      <c r="N30" s="992"/>
      <c r="O30" s="992"/>
      <c r="P30" s="992"/>
      <c r="Q30" s="992"/>
      <c r="R30" s="992"/>
      <c r="S30" s="992"/>
      <c r="T30" s="992"/>
      <c r="U30" s="992"/>
      <c r="V30" s="992"/>
      <c r="W30" s="992"/>
      <c r="X30" s="992"/>
      <c r="Y30" s="992"/>
      <c r="Z30" s="992"/>
      <c r="AA30" s="992"/>
      <c r="AB30" s="992"/>
      <c r="AC30" s="992"/>
      <c r="AD30" s="992"/>
      <c r="AE30" s="992"/>
      <c r="AF30" s="992"/>
      <c r="AG30" s="992"/>
      <c r="AH30" s="992"/>
      <c r="AI30" s="992"/>
      <c r="AJ30" s="992"/>
      <c r="AK30" s="992"/>
    </row>
  </sheetData>
  <sheetProtection/>
  <mergeCells count="194">
    <mergeCell ref="A29:AJ29"/>
    <mergeCell ref="A30:AK30"/>
    <mergeCell ref="BH11:BJ11"/>
    <mergeCell ref="BK11:BM11"/>
    <mergeCell ref="BE12:BG12"/>
    <mergeCell ref="A20:D20"/>
    <mergeCell ref="E12:H12"/>
    <mergeCell ref="A15:AI15"/>
    <mergeCell ref="A27:D27"/>
    <mergeCell ref="E27:J27"/>
    <mergeCell ref="BN11:BP11"/>
    <mergeCell ref="BK12:BM12"/>
    <mergeCell ref="BN12:BP12"/>
    <mergeCell ref="AM12:AO12"/>
    <mergeCell ref="AP12:AR12"/>
    <mergeCell ref="AS12:AU12"/>
    <mergeCell ref="BH12:BJ12"/>
    <mergeCell ref="AV12:AX12"/>
    <mergeCell ref="AY12:BA12"/>
    <mergeCell ref="BB12:BD12"/>
    <mergeCell ref="BK10:BM10"/>
    <mergeCell ref="BN10:BP10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AY10:BA10"/>
    <mergeCell ref="BB10:BD10"/>
    <mergeCell ref="BE10:BG10"/>
    <mergeCell ref="BH10:BJ10"/>
    <mergeCell ref="AM10:AO10"/>
    <mergeCell ref="AP10:AR10"/>
    <mergeCell ref="AS10:AU10"/>
    <mergeCell ref="AV10:AX10"/>
    <mergeCell ref="BE9:BG9"/>
    <mergeCell ref="BH9:BJ9"/>
    <mergeCell ref="BK9:BM9"/>
    <mergeCell ref="BN9:BP9"/>
    <mergeCell ref="BH8:BJ8"/>
    <mergeCell ref="BK8:BM8"/>
    <mergeCell ref="BN8:BP8"/>
    <mergeCell ref="AJ9:AL9"/>
    <mergeCell ref="AM9:AO9"/>
    <mergeCell ref="AP9:AR9"/>
    <mergeCell ref="AS9:AU9"/>
    <mergeCell ref="AV9:AX9"/>
    <mergeCell ref="AY9:BA9"/>
    <mergeCell ref="BB9:BD9"/>
    <mergeCell ref="AV8:AX8"/>
    <mergeCell ref="AY8:BA8"/>
    <mergeCell ref="BB8:BD8"/>
    <mergeCell ref="BE8:BG8"/>
    <mergeCell ref="AJ8:AL8"/>
    <mergeCell ref="AM8:AO8"/>
    <mergeCell ref="AP8:AR8"/>
    <mergeCell ref="AS8:AU8"/>
    <mergeCell ref="BE5:BG7"/>
    <mergeCell ref="BH5:BJ7"/>
    <mergeCell ref="BK5:BM7"/>
    <mergeCell ref="BN5:BP7"/>
    <mergeCell ref="BB4:BC4"/>
    <mergeCell ref="AJ5:AL7"/>
    <mergeCell ref="AM5:AO7"/>
    <mergeCell ref="AP5:AR7"/>
    <mergeCell ref="AS5:AU7"/>
    <mergeCell ref="AV5:AX7"/>
    <mergeCell ref="AY5:BA7"/>
    <mergeCell ref="BB5:BD7"/>
    <mergeCell ref="K27:P27"/>
    <mergeCell ref="Q27:V27"/>
    <mergeCell ref="A18:AH18"/>
    <mergeCell ref="E20:P20"/>
    <mergeCell ref="A19:Y19"/>
    <mergeCell ref="AC23:AI23"/>
    <mergeCell ref="A23:D23"/>
    <mergeCell ref="E23:J23"/>
    <mergeCell ref="K23:P23"/>
    <mergeCell ref="Q23:V23"/>
    <mergeCell ref="A28:Y28"/>
    <mergeCell ref="W21:AB22"/>
    <mergeCell ref="W27:AB27"/>
    <mergeCell ref="W26:AB26"/>
    <mergeCell ref="Q25:V25"/>
    <mergeCell ref="E24:J24"/>
    <mergeCell ref="K24:P24"/>
    <mergeCell ref="Q24:V24"/>
    <mergeCell ref="E25:J25"/>
    <mergeCell ref="K25:P25"/>
    <mergeCell ref="W23:AB23"/>
    <mergeCell ref="A25:D25"/>
    <mergeCell ref="AA12:AC12"/>
    <mergeCell ref="AD10:AF10"/>
    <mergeCell ref="R12:T12"/>
    <mergeCell ref="A16:AK16"/>
    <mergeCell ref="A13:AI13"/>
    <mergeCell ref="I12:K12"/>
    <mergeCell ref="L12:N12"/>
    <mergeCell ref="A12:D12"/>
    <mergeCell ref="AJ12:AL12"/>
    <mergeCell ref="AJ10:AL10"/>
    <mergeCell ref="U10:W10"/>
    <mergeCell ref="X10:Z10"/>
    <mergeCell ref="O12:Q12"/>
    <mergeCell ref="X12:Z12"/>
    <mergeCell ref="A10:D10"/>
    <mergeCell ref="AC27:AI27"/>
    <mergeCell ref="AC25:AI25"/>
    <mergeCell ref="W25:AB25"/>
    <mergeCell ref="AC24:AI24"/>
    <mergeCell ref="W24:AB24"/>
    <mergeCell ref="AC26:AI26"/>
    <mergeCell ref="U12:W12"/>
    <mergeCell ref="R10:T10"/>
    <mergeCell ref="U11:W11"/>
    <mergeCell ref="L9:N9"/>
    <mergeCell ref="O9:Q9"/>
    <mergeCell ref="R9:T9"/>
    <mergeCell ref="U9:W9"/>
    <mergeCell ref="E10:H10"/>
    <mergeCell ref="I10:K10"/>
    <mergeCell ref="O10:Q10"/>
    <mergeCell ref="E9:H9"/>
    <mergeCell ref="X8:Z8"/>
    <mergeCell ref="L5:N7"/>
    <mergeCell ref="I8:K8"/>
    <mergeCell ref="L8:N8"/>
    <mergeCell ref="O8:Q8"/>
    <mergeCell ref="R5:T5"/>
    <mergeCell ref="R6:T6"/>
    <mergeCell ref="R7:T7"/>
    <mergeCell ref="R8:T8"/>
    <mergeCell ref="U8:W8"/>
    <mergeCell ref="E4:H4"/>
    <mergeCell ref="A4:D4"/>
    <mergeCell ref="AA10:AC10"/>
    <mergeCell ref="X11:Z11"/>
    <mergeCell ref="L10:N10"/>
    <mergeCell ref="O5:Q7"/>
    <mergeCell ref="U5:W7"/>
    <mergeCell ref="AA7:AC7"/>
    <mergeCell ref="I5:K7"/>
    <mergeCell ref="A8:D8"/>
    <mergeCell ref="Q20:V22"/>
    <mergeCell ref="E21:J22"/>
    <mergeCell ref="K22:P22"/>
    <mergeCell ref="K21:P21"/>
    <mergeCell ref="W20:AI20"/>
    <mergeCell ref="AC21:AI22"/>
    <mergeCell ref="AF19:AI19"/>
    <mergeCell ref="AA19:AC19"/>
    <mergeCell ref="E5:F7"/>
    <mergeCell ref="A7:C7"/>
    <mergeCell ref="I9:K9"/>
    <mergeCell ref="A9:D9"/>
    <mergeCell ref="W4:X4"/>
    <mergeCell ref="X5:Z7"/>
    <mergeCell ref="A11:D11"/>
    <mergeCell ref="E11:H11"/>
    <mergeCell ref="I11:K11"/>
    <mergeCell ref="L11:N11"/>
    <mergeCell ref="O11:Q11"/>
    <mergeCell ref="R11:T11"/>
    <mergeCell ref="X9:Z9"/>
    <mergeCell ref="E8:H8"/>
    <mergeCell ref="AG5:AI7"/>
    <mergeCell ref="AD6:AF6"/>
    <mergeCell ref="AA6:AC6"/>
    <mergeCell ref="AD5:AF5"/>
    <mergeCell ref="AD7:AF7"/>
    <mergeCell ref="AA5:AC5"/>
    <mergeCell ref="AG8:AI8"/>
    <mergeCell ref="AG12:AI12"/>
    <mergeCell ref="AA11:AC11"/>
    <mergeCell ref="AG9:AI9"/>
    <mergeCell ref="AD12:AF12"/>
    <mergeCell ref="AD9:AF9"/>
    <mergeCell ref="AA9:AC9"/>
    <mergeCell ref="AD8:AF8"/>
    <mergeCell ref="AA8:AC8"/>
    <mergeCell ref="AG10:AI10"/>
    <mergeCell ref="Q26:V26"/>
    <mergeCell ref="A14:AI14"/>
    <mergeCell ref="A3:BP3"/>
    <mergeCell ref="A2:BP2"/>
    <mergeCell ref="A24:D24"/>
    <mergeCell ref="A26:D26"/>
    <mergeCell ref="E26:J26"/>
    <mergeCell ref="K26:P26"/>
    <mergeCell ref="AG11:AI11"/>
    <mergeCell ref="AD11:AF11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8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6"/>
  <sheetViews>
    <sheetView showGridLines="0" view="pageBreakPreview" zoomScaleNormal="75" zoomScaleSheetLayoutView="100" workbookViewId="0" topLeftCell="A1">
      <selection activeCell="F12" sqref="I12"/>
    </sheetView>
  </sheetViews>
  <sheetFormatPr defaultColWidth="4.125" defaultRowHeight="13.5"/>
  <cols>
    <col min="1" max="2" width="4.125" style="39" customWidth="1"/>
    <col min="3" max="15" width="4.25390625" style="39" customWidth="1"/>
    <col min="16" max="16" width="4.75390625" style="39" customWidth="1"/>
    <col min="17" max="17" width="4.50390625" style="39" customWidth="1"/>
    <col min="18" max="18" width="4.25390625" style="39" customWidth="1"/>
    <col min="19" max="19" width="5.125" style="39" customWidth="1"/>
    <col min="20" max="20" width="5.00390625" style="39" customWidth="1"/>
    <col min="21" max="16384" width="4.125" style="39" customWidth="1"/>
  </cols>
  <sheetData>
    <row r="1" spans="1:23" ht="19.5" customHeight="1">
      <c r="A1" s="1138" t="s">
        <v>233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R1" s="1138"/>
      <c r="S1" s="1138"/>
      <c r="T1" s="1138"/>
      <c r="U1" s="38"/>
      <c r="V1" s="38"/>
      <c r="W1" s="38"/>
    </row>
    <row r="2" spans="1:23" ht="6.7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40"/>
      <c r="V2" s="40"/>
      <c r="W2" s="40"/>
    </row>
    <row r="3" spans="1:23" ht="13.5" customHeight="1">
      <c r="A3" s="1139" t="s">
        <v>234</v>
      </c>
      <c r="B3" s="1139"/>
      <c r="C3" s="1139"/>
      <c r="D3" s="1139"/>
      <c r="E3" s="1139"/>
      <c r="F3" s="1139"/>
      <c r="G3" s="1139"/>
      <c r="H3" s="1139"/>
      <c r="I3" s="1139"/>
      <c r="J3" s="1139"/>
      <c r="K3" s="1139"/>
      <c r="L3" s="1139"/>
      <c r="M3" s="1139"/>
      <c r="N3" s="1139"/>
      <c r="O3" s="1139"/>
      <c r="P3" s="1139"/>
      <c r="Q3" s="1139"/>
      <c r="R3" s="1139"/>
      <c r="S3" s="1139"/>
      <c r="T3" s="1139"/>
      <c r="U3" s="41"/>
      <c r="V3" s="41"/>
      <c r="W3" s="41"/>
    </row>
    <row r="4" spans="1:23" s="43" customFormat="1" ht="13.5" customHeight="1" thickBot="1">
      <c r="A4" s="1140" t="s">
        <v>29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42"/>
      <c r="V4" s="42"/>
      <c r="W4" s="42"/>
    </row>
    <row r="5" spans="1:23" ht="18" customHeight="1">
      <c r="A5" s="1119" t="s">
        <v>4</v>
      </c>
      <c r="B5" s="1120"/>
      <c r="C5" s="1125" t="s">
        <v>32</v>
      </c>
      <c r="D5" s="1141"/>
      <c r="E5" s="1141"/>
      <c r="F5" s="1142" t="s">
        <v>33</v>
      </c>
      <c r="G5" s="1143"/>
      <c r="H5" s="1143"/>
      <c r="I5" s="1143"/>
      <c r="J5" s="1143"/>
      <c r="K5" s="1143"/>
      <c r="L5" s="1143"/>
      <c r="M5" s="1143"/>
      <c r="N5" s="1143"/>
      <c r="O5" s="1143"/>
      <c r="P5" s="1143"/>
      <c r="Q5" s="1144"/>
      <c r="R5" s="1125" t="s">
        <v>34</v>
      </c>
      <c r="S5" s="1145"/>
      <c r="T5" s="1146"/>
      <c r="U5" s="1084"/>
      <c r="V5" s="1084"/>
      <c r="W5" s="1084"/>
    </row>
    <row r="6" spans="1:23" ht="18" customHeight="1" thickBot="1">
      <c r="A6" s="1074" t="s">
        <v>5</v>
      </c>
      <c r="B6" s="1075"/>
      <c r="C6" s="1071" t="s">
        <v>35</v>
      </c>
      <c r="D6" s="1072"/>
      <c r="E6" s="1072"/>
      <c r="F6" s="1085" t="s">
        <v>36</v>
      </c>
      <c r="G6" s="1086"/>
      <c r="H6" s="1085" t="s">
        <v>235</v>
      </c>
      <c r="I6" s="1087"/>
      <c r="J6" s="1085" t="s">
        <v>37</v>
      </c>
      <c r="K6" s="1086"/>
      <c r="L6" s="1085" t="s">
        <v>236</v>
      </c>
      <c r="M6" s="1088"/>
      <c r="N6" s="1085" t="s">
        <v>237</v>
      </c>
      <c r="O6" s="1088"/>
      <c r="P6" s="1085" t="s">
        <v>38</v>
      </c>
      <c r="Q6" s="1086"/>
      <c r="R6" s="1089" t="s">
        <v>39</v>
      </c>
      <c r="S6" s="1089"/>
      <c r="T6" s="1090"/>
      <c r="U6" s="1091"/>
      <c r="V6" s="1092"/>
      <c r="W6" s="1093"/>
    </row>
    <row r="7" spans="1:23" ht="15" customHeight="1" thickTop="1">
      <c r="A7" s="1148">
        <v>18</v>
      </c>
      <c r="B7" s="1149"/>
      <c r="C7" s="1150">
        <f>SUM(F7:Q7)</f>
        <v>324</v>
      </c>
      <c r="D7" s="1081"/>
      <c r="E7" s="1081"/>
      <c r="F7" s="1080">
        <v>212</v>
      </c>
      <c r="G7" s="1080"/>
      <c r="H7" s="1080">
        <v>92</v>
      </c>
      <c r="I7" s="1083"/>
      <c r="J7" s="1080">
        <v>14</v>
      </c>
      <c r="K7" s="1083"/>
      <c r="L7" s="1080">
        <v>4</v>
      </c>
      <c r="M7" s="1080"/>
      <c r="N7" s="1080">
        <v>1</v>
      </c>
      <c r="O7" s="1083"/>
      <c r="P7" s="1080">
        <v>1</v>
      </c>
      <c r="Q7" s="1080"/>
      <c r="R7" s="1081">
        <v>3233</v>
      </c>
      <c r="S7" s="1081"/>
      <c r="T7" s="1082"/>
      <c r="U7" s="1137"/>
      <c r="V7" s="1137"/>
      <c r="W7" s="1137"/>
    </row>
    <row r="8" spans="1:23" s="47" customFormat="1" ht="15" customHeight="1">
      <c r="A8" s="1151">
        <v>19</v>
      </c>
      <c r="B8" s="1152"/>
      <c r="C8" s="1153">
        <f>SUM(F8:Q8)</f>
        <v>341</v>
      </c>
      <c r="D8" s="1077"/>
      <c r="E8" s="1077"/>
      <c r="F8" s="1076">
        <v>217</v>
      </c>
      <c r="G8" s="1076"/>
      <c r="H8" s="1076">
        <v>93</v>
      </c>
      <c r="I8" s="1147"/>
      <c r="J8" s="1076">
        <v>20</v>
      </c>
      <c r="K8" s="1147"/>
      <c r="L8" s="1076">
        <v>5</v>
      </c>
      <c r="M8" s="1076"/>
      <c r="N8" s="1076">
        <v>2</v>
      </c>
      <c r="O8" s="1147"/>
      <c r="P8" s="1076">
        <v>4</v>
      </c>
      <c r="Q8" s="1076"/>
      <c r="R8" s="1077">
        <v>3460</v>
      </c>
      <c r="S8" s="1077"/>
      <c r="T8" s="1078"/>
      <c r="U8" s="1137"/>
      <c r="V8" s="1137"/>
      <c r="W8" s="1137"/>
    </row>
    <row r="9" spans="1:23" s="47" customFormat="1" ht="15" customHeight="1">
      <c r="A9" s="1151">
        <v>20</v>
      </c>
      <c r="B9" s="1152"/>
      <c r="C9" s="1153">
        <f>SUM(F9:Q9)</f>
        <v>279</v>
      </c>
      <c r="D9" s="1077"/>
      <c r="E9" s="1077"/>
      <c r="F9" s="1076">
        <v>182</v>
      </c>
      <c r="G9" s="1076"/>
      <c r="H9" s="1076">
        <v>74</v>
      </c>
      <c r="I9" s="1147"/>
      <c r="J9" s="1076">
        <v>9</v>
      </c>
      <c r="K9" s="1147"/>
      <c r="L9" s="1076">
        <v>6</v>
      </c>
      <c r="M9" s="1076"/>
      <c r="N9" s="1076">
        <v>3</v>
      </c>
      <c r="O9" s="1147"/>
      <c r="P9" s="1076">
        <v>5</v>
      </c>
      <c r="Q9" s="1076"/>
      <c r="R9" s="1077">
        <v>3592</v>
      </c>
      <c r="S9" s="1077"/>
      <c r="T9" s="1078"/>
      <c r="U9" s="46"/>
      <c r="V9" s="46"/>
      <c r="W9" s="46"/>
    </row>
    <row r="10" spans="1:23" s="47" customFormat="1" ht="15" customHeight="1">
      <c r="A10" s="1151">
        <v>21</v>
      </c>
      <c r="B10" s="1152"/>
      <c r="C10" s="1153">
        <f>SUM(F10:Q10)</f>
        <v>332</v>
      </c>
      <c r="D10" s="1077"/>
      <c r="E10" s="1077"/>
      <c r="F10" s="1076">
        <v>212</v>
      </c>
      <c r="G10" s="1076"/>
      <c r="H10" s="1076">
        <v>87</v>
      </c>
      <c r="I10" s="1147"/>
      <c r="J10" s="1076">
        <v>18</v>
      </c>
      <c r="K10" s="1147"/>
      <c r="L10" s="1076">
        <v>6</v>
      </c>
      <c r="M10" s="1076"/>
      <c r="N10" s="1076">
        <v>7</v>
      </c>
      <c r="O10" s="1147"/>
      <c r="P10" s="1076">
        <v>2</v>
      </c>
      <c r="Q10" s="1076"/>
      <c r="R10" s="1077">
        <v>3762</v>
      </c>
      <c r="S10" s="1077"/>
      <c r="T10" s="1078"/>
      <c r="U10" s="46"/>
      <c r="V10" s="46"/>
      <c r="W10" s="46"/>
    </row>
    <row r="11" spans="1:23" s="47" customFormat="1" ht="15" customHeight="1" thickBot="1">
      <c r="A11" s="1067">
        <v>22</v>
      </c>
      <c r="B11" s="1068"/>
      <c r="C11" s="1069">
        <f>SUM(F11:Q11)</f>
        <v>294</v>
      </c>
      <c r="D11" s="1061"/>
      <c r="E11" s="1061"/>
      <c r="F11" s="1070">
        <v>191</v>
      </c>
      <c r="G11" s="1070"/>
      <c r="H11" s="1070">
        <v>68</v>
      </c>
      <c r="I11" s="1079"/>
      <c r="J11" s="1070">
        <v>22</v>
      </c>
      <c r="K11" s="1079"/>
      <c r="L11" s="1070">
        <v>5</v>
      </c>
      <c r="M11" s="1070"/>
      <c r="N11" s="1070">
        <v>4</v>
      </c>
      <c r="O11" s="1079"/>
      <c r="P11" s="1070">
        <v>4</v>
      </c>
      <c r="Q11" s="1070"/>
      <c r="R11" s="1061">
        <v>3837</v>
      </c>
      <c r="S11" s="1061"/>
      <c r="T11" s="1062"/>
      <c r="U11" s="46"/>
      <c r="V11" s="46"/>
      <c r="W11" s="46"/>
    </row>
    <row r="12" spans="1:23" s="49" customFormat="1" ht="13.5" customHeight="1">
      <c r="A12" s="1058" t="s">
        <v>174</v>
      </c>
      <c r="B12" s="1058"/>
      <c r="C12" s="1058"/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48"/>
      <c r="V12" s="48"/>
      <c r="W12" s="48"/>
    </row>
    <row r="13" spans="1:23" s="49" customFormat="1" ht="12" customHeight="1">
      <c r="A13" s="1073" t="s">
        <v>238</v>
      </c>
      <c r="B13" s="1073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73"/>
      <c r="U13" s="50"/>
      <c r="V13" s="50"/>
      <c r="W13" s="50"/>
    </row>
    <row r="14" spans="1:23" ht="23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40"/>
      <c r="V14" s="40"/>
      <c r="W14" s="40"/>
    </row>
    <row r="15" spans="1:47" ht="13.5" customHeight="1">
      <c r="A15" s="1139" t="s">
        <v>239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41"/>
      <c r="V15" s="41"/>
      <c r="W15" s="41"/>
      <c r="X15" s="1135"/>
      <c r="Y15" s="1135"/>
      <c r="Z15" s="1135"/>
      <c r="AA15" s="1135"/>
      <c r="AB15" s="1135"/>
      <c r="AC15" s="1135"/>
      <c r="AD15" s="1135"/>
      <c r="AE15" s="1135"/>
      <c r="AF15" s="1135"/>
      <c r="AG15" s="1135"/>
      <c r="AH15" s="1135"/>
      <c r="AI15" s="1135"/>
      <c r="AJ15" s="1135"/>
      <c r="AK15" s="1135"/>
      <c r="AL15" s="1135"/>
      <c r="AM15" s="1135"/>
      <c r="AN15" s="1135"/>
      <c r="AO15" s="1135"/>
      <c r="AP15" s="1135"/>
      <c r="AQ15" s="1135"/>
      <c r="AR15" s="47"/>
      <c r="AS15" s="47"/>
      <c r="AT15" s="47"/>
      <c r="AU15" s="47"/>
    </row>
    <row r="16" spans="1:47" s="43" customFormat="1" ht="13.5" customHeight="1" thickBot="1">
      <c r="A16" s="1140" t="s">
        <v>29</v>
      </c>
      <c r="B16" s="1140"/>
      <c r="C16" s="1140"/>
      <c r="D16" s="1140"/>
      <c r="E16" s="1140"/>
      <c r="F16" s="1140"/>
      <c r="G16" s="1140"/>
      <c r="H16" s="1140"/>
      <c r="I16" s="1140"/>
      <c r="J16" s="1140"/>
      <c r="K16" s="1140"/>
      <c r="L16" s="1140"/>
      <c r="M16" s="1140"/>
      <c r="N16" s="1140"/>
      <c r="O16" s="1140"/>
      <c r="P16" s="1140"/>
      <c r="Q16" s="1140"/>
      <c r="R16" s="1140"/>
      <c r="S16" s="1140"/>
      <c r="T16" s="1140"/>
      <c r="U16" s="51"/>
      <c r="V16" s="51"/>
      <c r="W16" s="51"/>
      <c r="X16" s="1136"/>
      <c r="Y16" s="1136"/>
      <c r="Z16" s="1136"/>
      <c r="AA16" s="1136"/>
      <c r="AB16" s="1136"/>
      <c r="AC16" s="1136"/>
      <c r="AD16" s="1136"/>
      <c r="AE16" s="1136"/>
      <c r="AF16" s="1136"/>
      <c r="AG16" s="1136"/>
      <c r="AH16" s="1136"/>
      <c r="AI16" s="1136"/>
      <c r="AJ16" s="1136"/>
      <c r="AK16" s="1136"/>
      <c r="AL16" s="1136"/>
      <c r="AM16" s="1136"/>
      <c r="AN16" s="1136"/>
      <c r="AO16" s="1136"/>
      <c r="AP16" s="1136"/>
      <c r="AQ16" s="1136"/>
      <c r="AR16" s="52"/>
      <c r="AS16" s="52"/>
      <c r="AT16" s="52"/>
      <c r="AU16" s="52"/>
    </row>
    <row r="17" spans="1:45" ht="21" customHeight="1">
      <c r="A17" s="1119" t="s">
        <v>4</v>
      </c>
      <c r="B17" s="1120"/>
      <c r="C17" s="1125" t="s">
        <v>40</v>
      </c>
      <c r="D17" s="1126"/>
      <c r="E17" s="1129" t="s">
        <v>41</v>
      </c>
      <c r="F17" s="1130"/>
      <c r="G17" s="1130"/>
      <c r="H17" s="1131"/>
      <c r="I17" s="1125" t="s">
        <v>240</v>
      </c>
      <c r="J17" s="1126"/>
      <c r="K17" s="1113" t="s">
        <v>241</v>
      </c>
      <c r="L17" s="1114"/>
      <c r="M17" s="1113" t="s">
        <v>42</v>
      </c>
      <c r="N17" s="1114"/>
      <c r="O17" s="1121" t="s">
        <v>43</v>
      </c>
      <c r="P17" s="1122"/>
      <c r="Q17" s="1122"/>
      <c r="R17" s="1122"/>
      <c r="S17" s="1122"/>
      <c r="T17" s="1123"/>
      <c r="U17" s="53"/>
      <c r="V17" s="1063"/>
      <c r="W17" s="1063"/>
      <c r="X17" s="1118"/>
      <c r="Y17" s="1118"/>
      <c r="Z17" s="1118"/>
      <c r="AA17" s="1118"/>
      <c r="AB17" s="1118"/>
      <c r="AC17" s="1118"/>
      <c r="AD17" s="1118"/>
      <c r="AE17" s="1118"/>
      <c r="AF17" s="1118"/>
      <c r="AG17" s="1118"/>
      <c r="AH17" s="1118"/>
      <c r="AI17" s="1118"/>
      <c r="AJ17" s="1107"/>
      <c r="AK17" s="1107"/>
      <c r="AL17" s="1107"/>
      <c r="AM17" s="1107"/>
      <c r="AN17" s="1107"/>
      <c r="AO17" s="1107"/>
      <c r="AP17" s="1107"/>
      <c r="AQ17" s="1107"/>
      <c r="AR17" s="1107"/>
      <c r="AS17" s="47"/>
    </row>
    <row r="18" spans="1:45" ht="21" customHeight="1" thickBot="1">
      <c r="A18" s="1074" t="s">
        <v>5</v>
      </c>
      <c r="B18" s="1075"/>
      <c r="C18" s="1127"/>
      <c r="D18" s="1128"/>
      <c r="E18" s="1132"/>
      <c r="F18" s="1133"/>
      <c r="G18" s="1133"/>
      <c r="H18" s="1134"/>
      <c r="I18" s="1127"/>
      <c r="J18" s="1128"/>
      <c r="K18" s="1110" t="s">
        <v>44</v>
      </c>
      <c r="L18" s="1111"/>
      <c r="M18" s="1110" t="s">
        <v>44</v>
      </c>
      <c r="N18" s="1112"/>
      <c r="O18" s="1115" t="s">
        <v>45</v>
      </c>
      <c r="P18" s="1116"/>
      <c r="Q18" s="1124"/>
      <c r="R18" s="1115" t="s">
        <v>66</v>
      </c>
      <c r="S18" s="1116"/>
      <c r="T18" s="1117"/>
      <c r="U18" s="54"/>
      <c r="V18" s="1108"/>
      <c r="W18" s="1108"/>
      <c r="X18" s="1118"/>
      <c r="Y18" s="1118"/>
      <c r="Z18" s="1118"/>
      <c r="AA18" s="1118"/>
      <c r="AB18" s="1118"/>
      <c r="AC18" s="1118"/>
      <c r="AD18" s="1118"/>
      <c r="AE18" s="1118"/>
      <c r="AF18" s="1118"/>
      <c r="AG18" s="1118"/>
      <c r="AH18" s="1118"/>
      <c r="AI18" s="1118"/>
      <c r="AJ18" s="1106"/>
      <c r="AK18" s="1106"/>
      <c r="AL18" s="1106"/>
      <c r="AM18" s="1106"/>
      <c r="AN18" s="1106"/>
      <c r="AO18" s="1106"/>
      <c r="AP18" s="1106"/>
      <c r="AQ18" s="1106"/>
      <c r="AR18" s="1106"/>
      <c r="AS18" s="47"/>
    </row>
    <row r="19" spans="1:45" ht="21" customHeight="1" thickTop="1">
      <c r="A19" s="1184">
        <v>18</v>
      </c>
      <c r="B19" s="1185"/>
      <c r="C19" s="1186">
        <v>1411</v>
      </c>
      <c r="D19" s="1182"/>
      <c r="E19" s="1181">
        <v>6454</v>
      </c>
      <c r="F19" s="1182"/>
      <c r="G19" s="1187">
        <v>-4594</v>
      </c>
      <c r="H19" s="1188"/>
      <c r="I19" s="1177" t="s">
        <v>242</v>
      </c>
      <c r="J19" s="1178"/>
      <c r="K19" s="1020" t="s">
        <v>243</v>
      </c>
      <c r="L19" s="1021"/>
      <c r="M19" s="1020" t="s">
        <v>244</v>
      </c>
      <c r="N19" s="1021"/>
      <c r="O19" s="1018">
        <v>1034</v>
      </c>
      <c r="P19" s="1019"/>
      <c r="Q19" s="1019"/>
      <c r="R19" s="1038">
        <v>970</v>
      </c>
      <c r="S19" s="1039"/>
      <c r="T19" s="1040"/>
      <c r="U19" s="55"/>
      <c r="V19" s="1050"/>
      <c r="W19" s="1050"/>
      <c r="X19" s="1028"/>
      <c r="Y19" s="1028"/>
      <c r="Z19" s="1028"/>
      <c r="AA19" s="1052"/>
      <c r="AB19" s="1052"/>
      <c r="AC19" s="1052"/>
      <c r="AD19" s="1028"/>
      <c r="AE19" s="1028"/>
      <c r="AF19" s="1028"/>
      <c r="AG19" s="1028"/>
      <c r="AH19" s="1028"/>
      <c r="AI19" s="1028"/>
      <c r="AJ19" s="1028"/>
      <c r="AK19" s="1028"/>
      <c r="AL19" s="1028"/>
      <c r="AM19" s="1028"/>
      <c r="AN19" s="1028"/>
      <c r="AO19" s="1028"/>
      <c r="AP19" s="1028"/>
      <c r="AQ19" s="1028"/>
      <c r="AR19" s="1028"/>
      <c r="AS19" s="47"/>
    </row>
    <row r="20" spans="1:44" s="47" customFormat="1" ht="21" customHeight="1">
      <c r="A20" s="1151">
        <v>19</v>
      </c>
      <c r="B20" s="1183"/>
      <c r="C20" s="1172">
        <v>1455</v>
      </c>
      <c r="D20" s="1173"/>
      <c r="E20" s="1174">
        <v>6232</v>
      </c>
      <c r="F20" s="1173"/>
      <c r="G20" s="1059">
        <v>-4345</v>
      </c>
      <c r="H20" s="1060"/>
      <c r="I20" s="1175" t="s">
        <v>245</v>
      </c>
      <c r="J20" s="1176"/>
      <c r="K20" s="1036" t="s">
        <v>246</v>
      </c>
      <c r="L20" s="1037"/>
      <c r="M20" s="1036" t="s">
        <v>244</v>
      </c>
      <c r="N20" s="1037"/>
      <c r="O20" s="1013">
        <v>1049</v>
      </c>
      <c r="P20" s="371"/>
      <c r="Q20" s="371"/>
      <c r="R20" s="1033">
        <v>1006</v>
      </c>
      <c r="S20" s="1034"/>
      <c r="T20" s="1035"/>
      <c r="U20" s="55"/>
      <c r="V20" s="56"/>
      <c r="W20" s="56"/>
      <c r="X20" s="57"/>
      <c r="Y20" s="57"/>
      <c r="Z20" s="57"/>
      <c r="AA20" s="58"/>
      <c r="AB20" s="58"/>
      <c r="AC20" s="58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</row>
    <row r="21" spans="1:44" s="47" customFormat="1" ht="21" customHeight="1">
      <c r="A21" s="1151">
        <v>20</v>
      </c>
      <c r="B21" s="1183"/>
      <c r="C21" s="1172">
        <v>1413</v>
      </c>
      <c r="D21" s="1173"/>
      <c r="E21" s="1174">
        <v>6135</v>
      </c>
      <c r="F21" s="1173"/>
      <c r="G21" s="1059">
        <v>-4331</v>
      </c>
      <c r="H21" s="1060"/>
      <c r="I21" s="1175" t="s">
        <v>247</v>
      </c>
      <c r="J21" s="1176"/>
      <c r="K21" s="1036" t="s">
        <v>248</v>
      </c>
      <c r="L21" s="1037"/>
      <c r="M21" s="1036" t="s">
        <v>244</v>
      </c>
      <c r="N21" s="1037"/>
      <c r="O21" s="1013">
        <v>1044</v>
      </c>
      <c r="P21" s="371"/>
      <c r="Q21" s="371"/>
      <c r="R21" s="1033">
        <v>989</v>
      </c>
      <c r="S21" s="1034"/>
      <c r="T21" s="1035"/>
      <c r="U21" s="55"/>
      <c r="V21" s="56"/>
      <c r="W21" s="56"/>
      <c r="X21" s="57"/>
      <c r="Y21" s="57"/>
      <c r="Z21" s="57"/>
      <c r="AA21" s="58"/>
      <c r="AB21" s="58"/>
      <c r="AC21" s="58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</row>
    <row r="22" spans="1:44" s="47" customFormat="1" ht="21" customHeight="1">
      <c r="A22" s="1151">
        <v>21</v>
      </c>
      <c r="B22" s="1183"/>
      <c r="C22" s="1172">
        <v>1351</v>
      </c>
      <c r="D22" s="1173"/>
      <c r="E22" s="1174">
        <v>5699</v>
      </c>
      <c r="F22" s="1173"/>
      <c r="G22" s="1059">
        <v>-3974</v>
      </c>
      <c r="H22" s="1060"/>
      <c r="I22" s="1175" t="s">
        <v>247</v>
      </c>
      <c r="J22" s="1176"/>
      <c r="K22" s="1195">
        <v>886</v>
      </c>
      <c r="L22" s="1196"/>
      <c r="M22" s="1195">
        <v>26</v>
      </c>
      <c r="N22" s="1196"/>
      <c r="O22" s="1013">
        <v>1083</v>
      </c>
      <c r="P22" s="371"/>
      <c r="Q22" s="371"/>
      <c r="R22" s="1033">
        <v>1028</v>
      </c>
      <c r="S22" s="1034"/>
      <c r="T22" s="1035"/>
      <c r="U22" s="55"/>
      <c r="V22" s="56"/>
      <c r="W22" s="56"/>
      <c r="X22" s="57"/>
      <c r="Y22" s="57"/>
      <c r="Z22" s="57"/>
      <c r="AA22" s="58"/>
      <c r="AB22" s="58"/>
      <c r="AC22" s="58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</row>
    <row r="23" spans="1:44" s="47" customFormat="1" ht="21" customHeight="1" thickBot="1">
      <c r="A23" s="1067">
        <v>22</v>
      </c>
      <c r="B23" s="1154"/>
      <c r="C23" s="1161">
        <v>1340</v>
      </c>
      <c r="D23" s="1162"/>
      <c r="E23" s="1163">
        <v>5537</v>
      </c>
      <c r="F23" s="1162"/>
      <c r="G23" s="1164">
        <v>-3913</v>
      </c>
      <c r="H23" s="1165"/>
      <c r="I23" s="1166" t="s">
        <v>249</v>
      </c>
      <c r="J23" s="1167"/>
      <c r="K23" s="1029">
        <v>931</v>
      </c>
      <c r="L23" s="1030"/>
      <c r="M23" s="1029">
        <v>26</v>
      </c>
      <c r="N23" s="1030"/>
      <c r="O23" s="1014">
        <v>1092</v>
      </c>
      <c r="P23" s="1015"/>
      <c r="Q23" s="1016"/>
      <c r="R23" s="1031">
        <v>1040</v>
      </c>
      <c r="S23" s="1015"/>
      <c r="T23" s="1032"/>
      <c r="U23" s="55"/>
      <c r="V23" s="56"/>
      <c r="W23" s="56"/>
      <c r="X23" s="57"/>
      <c r="Y23" s="57"/>
      <c r="Z23" s="57"/>
      <c r="AA23" s="58"/>
      <c r="AB23" s="58"/>
      <c r="AC23" s="58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</row>
    <row r="24" spans="1:47" s="49" customFormat="1" ht="13.5" customHeight="1">
      <c r="A24" s="1058" t="s">
        <v>174</v>
      </c>
      <c r="B24" s="1058"/>
      <c r="C24" s="1058"/>
      <c r="D24" s="1058"/>
      <c r="E24" s="1058"/>
      <c r="F24" s="1058"/>
      <c r="G24" s="1058"/>
      <c r="H24" s="1058"/>
      <c r="I24" s="1058"/>
      <c r="J24" s="1058"/>
      <c r="K24" s="1058"/>
      <c r="L24" s="1058"/>
      <c r="M24" s="1058"/>
      <c r="N24" s="1058"/>
      <c r="O24" s="1058"/>
      <c r="P24" s="1058"/>
      <c r="Q24" s="1058"/>
      <c r="R24" s="1058"/>
      <c r="S24" s="1058"/>
      <c r="T24" s="1058"/>
      <c r="U24" s="48"/>
      <c r="V24" s="48"/>
      <c r="W24" s="48"/>
      <c r="X24" s="1027"/>
      <c r="Y24" s="1027"/>
      <c r="Z24" s="1027"/>
      <c r="AA24" s="1027"/>
      <c r="AB24" s="1027"/>
      <c r="AC24" s="1027"/>
      <c r="AD24" s="1027"/>
      <c r="AE24" s="1027"/>
      <c r="AF24" s="1027"/>
      <c r="AG24" s="1027"/>
      <c r="AH24" s="1027"/>
      <c r="AI24" s="1027"/>
      <c r="AJ24" s="1027"/>
      <c r="AK24" s="1027"/>
      <c r="AL24" s="1027"/>
      <c r="AM24" s="1027"/>
      <c r="AN24" s="1027"/>
      <c r="AO24" s="1027"/>
      <c r="AP24" s="1027"/>
      <c r="AQ24" s="1027"/>
      <c r="AR24" s="59"/>
      <c r="AS24" s="59"/>
      <c r="AT24" s="59"/>
      <c r="AU24" s="59"/>
    </row>
    <row r="25" spans="1:47" s="49" customFormat="1" ht="12" customHeight="1">
      <c r="A25" s="1073" t="s">
        <v>250</v>
      </c>
      <c r="B25" s="1073"/>
      <c r="C25" s="1073"/>
      <c r="D25" s="1073"/>
      <c r="E25" s="1073"/>
      <c r="F25" s="1073"/>
      <c r="G25" s="1073"/>
      <c r="H25" s="1073"/>
      <c r="I25" s="1073"/>
      <c r="J25" s="1073"/>
      <c r="K25" s="1073"/>
      <c r="L25" s="1073"/>
      <c r="M25" s="1073"/>
      <c r="N25" s="1073"/>
      <c r="O25" s="1073"/>
      <c r="P25" s="1073"/>
      <c r="Q25" s="1073"/>
      <c r="R25" s="1073"/>
      <c r="S25" s="1073"/>
      <c r="T25" s="1073"/>
      <c r="U25" s="50"/>
      <c r="V25" s="50"/>
      <c r="W25" s="50"/>
      <c r="X25" s="1027"/>
      <c r="Y25" s="1027"/>
      <c r="Z25" s="1027"/>
      <c r="AA25" s="1027"/>
      <c r="AB25" s="1027"/>
      <c r="AC25" s="1027"/>
      <c r="AD25" s="1027"/>
      <c r="AE25" s="1027"/>
      <c r="AF25" s="1027"/>
      <c r="AG25" s="1027"/>
      <c r="AH25" s="1027"/>
      <c r="AI25" s="1027"/>
      <c r="AJ25" s="1027"/>
      <c r="AK25" s="1027"/>
      <c r="AL25" s="1027"/>
      <c r="AM25" s="1027"/>
      <c r="AN25" s="1027"/>
      <c r="AO25" s="1027"/>
      <c r="AP25" s="1027"/>
      <c r="AQ25" s="1027"/>
      <c r="AR25" s="59"/>
      <c r="AS25" s="59"/>
      <c r="AT25" s="59"/>
      <c r="AU25" s="59"/>
    </row>
    <row r="26" spans="1:47" s="49" customFormat="1" ht="12" customHeight="1">
      <c r="A26" s="1073"/>
      <c r="B26" s="1073"/>
      <c r="C26" s="1073"/>
      <c r="D26" s="1073"/>
      <c r="E26" s="1073"/>
      <c r="F26" s="1073"/>
      <c r="G26" s="1073"/>
      <c r="H26" s="1073"/>
      <c r="I26" s="1073"/>
      <c r="J26" s="1073"/>
      <c r="K26" s="1073"/>
      <c r="L26" s="1073"/>
      <c r="M26" s="1073"/>
      <c r="N26" s="1073"/>
      <c r="O26" s="1073"/>
      <c r="P26" s="1073"/>
      <c r="Q26" s="1073"/>
      <c r="R26" s="1073"/>
      <c r="S26" s="1073"/>
      <c r="T26" s="1073"/>
      <c r="U26" s="50"/>
      <c r="V26" s="50"/>
      <c r="W26" s="50"/>
      <c r="X26" s="1027"/>
      <c r="Y26" s="1027"/>
      <c r="Z26" s="1027"/>
      <c r="AA26" s="1027"/>
      <c r="AB26" s="1027"/>
      <c r="AC26" s="1027"/>
      <c r="AD26" s="1027"/>
      <c r="AE26" s="1027"/>
      <c r="AF26" s="1027"/>
      <c r="AG26" s="1027"/>
      <c r="AH26" s="1027"/>
      <c r="AI26" s="1027"/>
      <c r="AJ26" s="1027"/>
      <c r="AK26" s="1027"/>
      <c r="AL26" s="1027"/>
      <c r="AM26" s="1027"/>
      <c r="AN26" s="1027"/>
      <c r="AO26" s="1027"/>
      <c r="AP26" s="1027"/>
      <c r="AQ26" s="1027"/>
      <c r="AR26" s="59"/>
      <c r="AS26" s="59"/>
      <c r="AT26" s="59"/>
      <c r="AU26" s="59"/>
    </row>
    <row r="27" spans="1:23" ht="29.25" customHeight="1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40"/>
      <c r="V27" s="40"/>
      <c r="W27" s="40"/>
    </row>
    <row r="28" spans="1:23" ht="19.5" customHeight="1">
      <c r="A28" s="1194" t="s">
        <v>251</v>
      </c>
      <c r="B28" s="1194"/>
      <c r="C28" s="1194"/>
      <c r="D28" s="1194"/>
      <c r="E28" s="1194"/>
      <c r="F28" s="1194"/>
      <c r="G28" s="1194"/>
      <c r="H28" s="1194"/>
      <c r="I28" s="1194"/>
      <c r="J28" s="1194"/>
      <c r="K28" s="1194"/>
      <c r="L28" s="1194"/>
      <c r="M28" s="1194"/>
      <c r="N28" s="1194"/>
      <c r="O28" s="1194"/>
      <c r="P28" s="1194"/>
      <c r="Q28" s="1194"/>
      <c r="R28" s="1194"/>
      <c r="S28" s="1194"/>
      <c r="T28" s="1194"/>
      <c r="U28" s="38"/>
      <c r="V28" s="38"/>
      <c r="W28" s="38"/>
    </row>
    <row r="29" spans="1:23" ht="6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ht="13.5" customHeight="1">
      <c r="A30" s="1171" t="s">
        <v>252</v>
      </c>
      <c r="B30" s="1171"/>
      <c r="C30" s="1171"/>
      <c r="D30" s="1171"/>
      <c r="E30" s="1171"/>
      <c r="F30" s="1171"/>
      <c r="G30" s="1171"/>
      <c r="H30" s="1171"/>
      <c r="I30" s="1171"/>
      <c r="J30" s="1171"/>
      <c r="K30" s="1171"/>
      <c r="L30" s="1171"/>
      <c r="M30" s="1171"/>
      <c r="N30" s="1171"/>
      <c r="O30" s="1171"/>
      <c r="P30" s="1171"/>
      <c r="Q30" s="1171"/>
      <c r="R30" s="1171"/>
      <c r="S30" s="1171"/>
      <c r="T30" s="1171"/>
      <c r="U30" s="41"/>
      <c r="V30" s="41"/>
      <c r="W30" s="41"/>
    </row>
    <row r="31" spans="1:23" ht="13.5" customHeight="1" thickBot="1">
      <c r="A31" s="1170"/>
      <c r="B31" s="1170"/>
      <c r="C31" s="1170"/>
      <c r="D31" s="1170"/>
      <c r="E31" s="1170"/>
      <c r="F31" s="1170"/>
      <c r="G31" s="1170"/>
      <c r="H31" s="1170"/>
      <c r="I31" s="1170"/>
      <c r="J31" s="1170"/>
      <c r="K31" s="1170"/>
      <c r="L31" s="1170"/>
      <c r="M31" s="1170"/>
      <c r="N31" s="1170"/>
      <c r="O31" s="1170"/>
      <c r="P31" s="1170"/>
      <c r="Q31" s="1170"/>
      <c r="R31" s="1170"/>
      <c r="S31" s="1170"/>
      <c r="T31" s="1170"/>
      <c r="U31" s="60"/>
      <c r="V31" s="60"/>
      <c r="W31" s="60"/>
    </row>
    <row r="32" spans="1:23" ht="15" customHeight="1">
      <c r="A32" s="1065" t="s">
        <v>4</v>
      </c>
      <c r="B32" s="1066"/>
      <c r="C32" s="1025" t="s">
        <v>46</v>
      </c>
      <c r="D32" s="1025"/>
      <c r="E32" s="1189" t="s">
        <v>47</v>
      </c>
      <c r="F32" s="1190"/>
      <c r="G32" s="1189" t="s">
        <v>48</v>
      </c>
      <c r="H32" s="1191"/>
      <c r="I32" s="1189" t="s">
        <v>49</v>
      </c>
      <c r="J32" s="1191"/>
      <c r="K32" s="1024" t="s">
        <v>253</v>
      </c>
      <c r="L32" s="1024"/>
      <c r="M32" s="1024" t="s">
        <v>254</v>
      </c>
      <c r="N32" s="1024"/>
      <c r="O32" s="1025" t="s">
        <v>50</v>
      </c>
      <c r="P32" s="1025"/>
      <c r="Q32" s="1024" t="s">
        <v>51</v>
      </c>
      <c r="R32" s="1024"/>
      <c r="S32" s="1192" t="s">
        <v>52</v>
      </c>
      <c r="T32" s="1193"/>
      <c r="U32" s="61"/>
      <c r="V32" s="1051"/>
      <c r="W32" s="1051"/>
    </row>
    <row r="33" spans="1:23" ht="15" customHeight="1">
      <c r="A33" s="194"/>
      <c r="B33" s="195"/>
      <c r="C33" s="1004"/>
      <c r="D33" s="1047"/>
      <c r="E33" s="62"/>
      <c r="F33" s="45"/>
      <c r="G33" s="62"/>
      <c r="H33" s="45"/>
      <c r="I33" s="62"/>
      <c r="J33" s="45"/>
      <c r="K33" s="1002" t="s">
        <v>53</v>
      </c>
      <c r="L33" s="1041"/>
      <c r="M33" s="1002" t="s">
        <v>255</v>
      </c>
      <c r="N33" s="1041"/>
      <c r="O33" s="1043" t="s">
        <v>54</v>
      </c>
      <c r="P33" s="1044"/>
      <c r="Q33" s="1002" t="s">
        <v>55</v>
      </c>
      <c r="R33" s="1041"/>
      <c r="S33" s="1004" t="s">
        <v>256</v>
      </c>
      <c r="T33" s="1026"/>
      <c r="U33" s="44"/>
      <c r="V33" s="1045"/>
      <c r="W33" s="1045"/>
    </row>
    <row r="34" spans="1:23" ht="15" customHeight="1">
      <c r="A34" s="1064"/>
      <c r="B34" s="1047"/>
      <c r="C34" s="1046" t="s">
        <v>56</v>
      </c>
      <c r="D34" s="1046"/>
      <c r="E34" s="1004" t="s">
        <v>57</v>
      </c>
      <c r="F34" s="1047"/>
      <c r="G34" s="1004" t="s">
        <v>257</v>
      </c>
      <c r="H34" s="1005"/>
      <c r="I34" s="1004" t="s">
        <v>58</v>
      </c>
      <c r="J34" s="1005"/>
      <c r="K34" s="1046" t="s">
        <v>59</v>
      </c>
      <c r="L34" s="1046"/>
      <c r="M34" s="1046" t="s">
        <v>60</v>
      </c>
      <c r="N34" s="1046"/>
      <c r="O34" s="1046" t="s">
        <v>61</v>
      </c>
      <c r="P34" s="1046"/>
      <c r="Q34" s="1004" t="s">
        <v>61</v>
      </c>
      <c r="R34" s="1047"/>
      <c r="S34" s="1004" t="s">
        <v>62</v>
      </c>
      <c r="T34" s="1026"/>
      <c r="U34" s="44"/>
      <c r="V34" s="1045"/>
      <c r="W34" s="1045"/>
    </row>
    <row r="35" spans="1:23" ht="15" customHeight="1" thickBot="1">
      <c r="A35" s="1168" t="s">
        <v>5</v>
      </c>
      <c r="B35" s="1169"/>
      <c r="C35" s="1109" t="s">
        <v>346</v>
      </c>
      <c r="D35" s="1109"/>
      <c r="E35" s="1002" t="s">
        <v>346</v>
      </c>
      <c r="F35" s="1003"/>
      <c r="G35" s="1002" t="s">
        <v>347</v>
      </c>
      <c r="H35" s="1003"/>
      <c r="I35" s="1004" t="s">
        <v>258</v>
      </c>
      <c r="J35" s="1005"/>
      <c r="K35" s="1109" t="s">
        <v>259</v>
      </c>
      <c r="L35" s="1109"/>
      <c r="M35" s="1109" t="s">
        <v>63</v>
      </c>
      <c r="N35" s="1109"/>
      <c r="O35" s="1109" t="s">
        <v>348</v>
      </c>
      <c r="P35" s="1109"/>
      <c r="Q35" s="1004" t="s">
        <v>258</v>
      </c>
      <c r="R35" s="1005"/>
      <c r="S35" s="1002" t="s">
        <v>347</v>
      </c>
      <c r="T35" s="1017"/>
      <c r="U35" s="44"/>
      <c r="V35" s="1045"/>
      <c r="W35" s="1045"/>
    </row>
    <row r="36" spans="1:23" s="47" customFormat="1" ht="22.5" customHeight="1">
      <c r="A36" s="1158">
        <v>18</v>
      </c>
      <c r="B36" s="1159"/>
      <c r="C36" s="1160">
        <v>126783</v>
      </c>
      <c r="D36" s="1160"/>
      <c r="E36" s="1157">
        <v>126783</v>
      </c>
      <c r="F36" s="1157"/>
      <c r="G36" s="1008">
        <f>E36/C36*100</f>
        <v>100</v>
      </c>
      <c r="H36" s="1009"/>
      <c r="I36" s="1010">
        <v>48096.3</v>
      </c>
      <c r="J36" s="1009"/>
      <c r="K36" s="1008">
        <v>131.8</v>
      </c>
      <c r="L36" s="1008"/>
      <c r="M36" s="1048">
        <f>K36/E36*1000</f>
        <v>1.0395715513909594</v>
      </c>
      <c r="N36" s="1048"/>
      <c r="O36" s="1042">
        <v>340</v>
      </c>
      <c r="P36" s="1042"/>
      <c r="Q36" s="1042">
        <v>270</v>
      </c>
      <c r="R36" s="1042"/>
      <c r="S36" s="1155">
        <f>I36/O36</f>
        <v>141.45970588235295</v>
      </c>
      <c r="T36" s="1156"/>
      <c r="U36" s="64"/>
      <c r="V36" s="1049"/>
      <c r="W36" s="1049"/>
    </row>
    <row r="37" spans="1:23" s="47" customFormat="1" ht="22.5" customHeight="1">
      <c r="A37" s="1102">
        <v>19</v>
      </c>
      <c r="B37" s="1103"/>
      <c r="C37" s="1053">
        <v>126863</v>
      </c>
      <c r="D37" s="1053"/>
      <c r="E37" s="1054">
        <v>126863</v>
      </c>
      <c r="F37" s="1054"/>
      <c r="G37" s="1055">
        <f>E37/C37*100</f>
        <v>100</v>
      </c>
      <c r="H37" s="1056"/>
      <c r="I37" s="1057">
        <v>46387.6</v>
      </c>
      <c r="J37" s="1056"/>
      <c r="K37" s="1055">
        <f>I37/366</f>
        <v>126.74207650273223</v>
      </c>
      <c r="L37" s="1055"/>
      <c r="M37" s="1006">
        <f>K37/E37*1000</f>
        <v>0.9990468182427675</v>
      </c>
      <c r="N37" s="1006"/>
      <c r="O37" s="1007">
        <v>344</v>
      </c>
      <c r="P37" s="1007"/>
      <c r="Q37" s="1007">
        <v>270</v>
      </c>
      <c r="R37" s="1007"/>
      <c r="S37" s="1011">
        <f>I37/O37</f>
        <v>134.84767441860464</v>
      </c>
      <c r="T37" s="1012"/>
      <c r="U37" s="64"/>
      <c r="V37" s="63"/>
      <c r="W37" s="63"/>
    </row>
    <row r="38" spans="1:23" s="47" customFormat="1" ht="22.5" customHeight="1">
      <c r="A38" s="1102">
        <v>20</v>
      </c>
      <c r="B38" s="1103"/>
      <c r="C38" s="1053">
        <v>127402</v>
      </c>
      <c r="D38" s="1053"/>
      <c r="E38" s="1054">
        <f>C38</f>
        <v>127402</v>
      </c>
      <c r="F38" s="1054"/>
      <c r="G38" s="1055">
        <f>E38/C38*100</f>
        <v>100</v>
      </c>
      <c r="H38" s="1056"/>
      <c r="I38" s="1057">
        <v>43868.1</v>
      </c>
      <c r="J38" s="1056"/>
      <c r="K38" s="1055">
        <f>I38/365</f>
        <v>120.18657534246574</v>
      </c>
      <c r="L38" s="1055"/>
      <c r="M38" s="1006">
        <f>K38/E38*1000</f>
        <v>0.9433649027681335</v>
      </c>
      <c r="N38" s="1006"/>
      <c r="O38" s="1007">
        <v>331</v>
      </c>
      <c r="P38" s="1007"/>
      <c r="Q38" s="1007">
        <v>270</v>
      </c>
      <c r="R38" s="1007"/>
      <c r="S38" s="1011">
        <f>I38/O38</f>
        <v>132.5320241691843</v>
      </c>
      <c r="T38" s="1012"/>
      <c r="U38" s="64"/>
      <c r="V38" s="63"/>
      <c r="W38" s="63"/>
    </row>
    <row r="39" spans="1:23" s="47" customFormat="1" ht="22.5" customHeight="1">
      <c r="A39" s="1102">
        <v>21</v>
      </c>
      <c r="B39" s="1103"/>
      <c r="C39" s="1053">
        <v>128902</v>
      </c>
      <c r="D39" s="1053"/>
      <c r="E39" s="1054">
        <v>128902</v>
      </c>
      <c r="F39" s="1054"/>
      <c r="G39" s="1055">
        <f>E39/C39*100</f>
        <v>100</v>
      </c>
      <c r="H39" s="1056"/>
      <c r="I39" s="1057">
        <v>41562.1</v>
      </c>
      <c r="J39" s="1057"/>
      <c r="K39" s="1055">
        <v>113.9</v>
      </c>
      <c r="L39" s="1055"/>
      <c r="M39" s="1006">
        <f>K39/E39*1000</f>
        <v>0.8836170113729811</v>
      </c>
      <c r="N39" s="1006"/>
      <c r="O39" s="1007">
        <v>327</v>
      </c>
      <c r="P39" s="1007"/>
      <c r="Q39" s="1007">
        <v>270</v>
      </c>
      <c r="R39" s="1007"/>
      <c r="S39" s="1011">
        <f>I39/O39</f>
        <v>127.1012232415902</v>
      </c>
      <c r="T39" s="1012"/>
      <c r="U39" s="64"/>
      <c r="V39" s="63"/>
      <c r="W39" s="63"/>
    </row>
    <row r="40" spans="1:23" s="47" customFormat="1" ht="22.5" customHeight="1" thickBot="1">
      <c r="A40" s="1179">
        <v>22</v>
      </c>
      <c r="B40" s="1180"/>
      <c r="C40" s="1095">
        <v>129678</v>
      </c>
      <c r="D40" s="1096"/>
      <c r="E40" s="1097">
        <v>129678</v>
      </c>
      <c r="F40" s="1097"/>
      <c r="G40" s="1098">
        <f>E40/C40*100</f>
        <v>100</v>
      </c>
      <c r="H40" s="1099"/>
      <c r="I40" s="1100">
        <v>41483.5</v>
      </c>
      <c r="J40" s="1100"/>
      <c r="K40" s="1098">
        <v>113.7</v>
      </c>
      <c r="L40" s="1098"/>
      <c r="M40" s="1101">
        <v>0.88</v>
      </c>
      <c r="N40" s="1101"/>
      <c r="O40" s="1001">
        <v>329</v>
      </c>
      <c r="P40" s="1001"/>
      <c r="Q40" s="1001">
        <v>270</v>
      </c>
      <c r="R40" s="1001"/>
      <c r="S40" s="1022">
        <f>I40/O40</f>
        <v>126.08966565349544</v>
      </c>
      <c r="T40" s="1023"/>
      <c r="U40" s="64"/>
      <c r="V40" s="63"/>
      <c r="W40" s="63"/>
    </row>
    <row r="41" spans="1:23" s="49" customFormat="1" ht="13.5" customHeight="1">
      <c r="A41" s="1094" t="s">
        <v>77</v>
      </c>
      <c r="B41" s="1094"/>
      <c r="C41" s="1094"/>
      <c r="D41" s="1094"/>
      <c r="E41" s="1094"/>
      <c r="F41" s="1094"/>
      <c r="G41" s="1094"/>
      <c r="H41" s="1094"/>
      <c r="I41" s="1094"/>
      <c r="J41" s="1094"/>
      <c r="K41" s="1094"/>
      <c r="L41" s="1094"/>
      <c r="M41" s="1094"/>
      <c r="N41" s="1094"/>
      <c r="O41" s="1094"/>
      <c r="P41" s="1094"/>
      <c r="Q41" s="1094"/>
      <c r="R41" s="1094"/>
      <c r="S41" s="1094"/>
      <c r="T41" s="1094"/>
      <c r="U41" s="48"/>
      <c r="V41" s="48"/>
      <c r="W41" s="48"/>
    </row>
    <row r="42" spans="1:23" s="49" customFormat="1" ht="12" customHeight="1">
      <c r="A42" s="1105" t="s">
        <v>120</v>
      </c>
      <c r="B42" s="1105"/>
      <c r="C42" s="1105"/>
      <c r="D42" s="1105"/>
      <c r="E42" s="1105"/>
      <c r="F42" s="1105"/>
      <c r="G42" s="1105"/>
      <c r="H42" s="1105"/>
      <c r="I42" s="1105"/>
      <c r="J42" s="1105"/>
      <c r="K42" s="1105"/>
      <c r="L42" s="1105"/>
      <c r="M42" s="1105"/>
      <c r="N42" s="1105"/>
      <c r="O42" s="1105"/>
      <c r="P42" s="1105"/>
      <c r="Q42" s="1105"/>
      <c r="R42" s="1105"/>
      <c r="S42" s="1105"/>
      <c r="T42" s="1105"/>
      <c r="U42" s="1105"/>
      <c r="V42" s="1105"/>
      <c r="W42" s="1105"/>
    </row>
    <row r="43" spans="1:23" s="49" customFormat="1" ht="12" customHeight="1">
      <c r="A43" s="1105" t="s">
        <v>78</v>
      </c>
      <c r="B43" s="1105"/>
      <c r="C43" s="1105"/>
      <c r="D43" s="1105"/>
      <c r="E43" s="1105"/>
      <c r="F43" s="1105"/>
      <c r="G43" s="1105"/>
      <c r="H43" s="1105"/>
      <c r="I43" s="1105"/>
      <c r="J43" s="1105"/>
      <c r="K43" s="1105"/>
      <c r="L43" s="1105"/>
      <c r="M43" s="1105"/>
      <c r="N43" s="1105"/>
      <c r="O43" s="1105"/>
      <c r="P43" s="1105"/>
      <c r="Q43" s="1105"/>
      <c r="R43" s="1105"/>
      <c r="S43" s="1105"/>
      <c r="T43" s="1105"/>
      <c r="U43" s="1105"/>
      <c r="V43" s="1105"/>
      <c r="W43" s="1105"/>
    </row>
    <row r="44" spans="1:23" s="49" customFormat="1" ht="12" customHeight="1">
      <c r="A44" s="1105" t="s">
        <v>64</v>
      </c>
      <c r="B44" s="1105"/>
      <c r="C44" s="1105"/>
      <c r="D44" s="1105"/>
      <c r="E44" s="1105"/>
      <c r="F44" s="1105"/>
      <c r="G44" s="1105"/>
      <c r="H44" s="1105"/>
      <c r="I44" s="1105"/>
      <c r="J44" s="1105"/>
      <c r="K44" s="1105"/>
      <c r="L44" s="1105"/>
      <c r="M44" s="1105"/>
      <c r="N44" s="1105"/>
      <c r="O44" s="1105"/>
      <c r="P44" s="1105"/>
      <c r="Q44" s="1105"/>
      <c r="R44" s="1105"/>
      <c r="S44" s="1105"/>
      <c r="T44" s="1105"/>
      <c r="U44" s="1105"/>
      <c r="V44" s="1105"/>
      <c r="W44" s="1105"/>
    </row>
    <row r="45" spans="1:23" s="49" customFormat="1" ht="12" customHeight="1">
      <c r="A45" s="1104"/>
      <c r="B45" s="1104"/>
      <c r="C45" s="1104"/>
      <c r="D45" s="1104"/>
      <c r="E45" s="1104"/>
      <c r="F45" s="1104"/>
      <c r="G45" s="1104"/>
      <c r="H45" s="1104"/>
      <c r="I45" s="1104"/>
      <c r="J45" s="1104"/>
      <c r="K45" s="1104"/>
      <c r="L45" s="1104"/>
      <c r="M45" s="1104"/>
      <c r="N45" s="1104"/>
      <c r="O45" s="1104"/>
      <c r="P45" s="1104"/>
      <c r="Q45" s="1104"/>
      <c r="R45" s="1104"/>
      <c r="S45" s="1104"/>
      <c r="T45" s="1104"/>
      <c r="U45" s="1104"/>
      <c r="V45" s="1104"/>
      <c r="W45" s="1104"/>
    </row>
    <row r="46" spans="1:23" s="49" customFormat="1" ht="12" customHeight="1">
      <c r="A46" s="1104"/>
      <c r="B46" s="1104"/>
      <c r="C46" s="1104"/>
      <c r="D46" s="1104"/>
      <c r="E46" s="1104"/>
      <c r="F46" s="1104"/>
      <c r="G46" s="1104"/>
      <c r="H46" s="1104"/>
      <c r="I46" s="1104"/>
      <c r="J46" s="1104"/>
      <c r="K46" s="1104"/>
      <c r="L46" s="1104"/>
      <c r="M46" s="1104"/>
      <c r="N46" s="1104"/>
      <c r="O46" s="1104"/>
      <c r="P46" s="1104"/>
      <c r="Q46" s="1104"/>
      <c r="R46" s="1104"/>
      <c r="S46" s="1104"/>
      <c r="T46" s="1104"/>
      <c r="U46" s="1104"/>
      <c r="V46" s="1104"/>
      <c r="W46" s="1104"/>
    </row>
  </sheetData>
  <sheetProtection/>
  <mergeCells count="254">
    <mergeCell ref="R10:T10"/>
    <mergeCell ref="A22:B22"/>
    <mergeCell ref="C22:D22"/>
    <mergeCell ref="E22:F22"/>
    <mergeCell ref="G22:H22"/>
    <mergeCell ref="I22:J22"/>
    <mergeCell ref="K22:L22"/>
    <mergeCell ref="M22:N22"/>
    <mergeCell ref="R22:T22"/>
    <mergeCell ref="I20:J20"/>
    <mergeCell ref="A39:B39"/>
    <mergeCell ref="E32:F32"/>
    <mergeCell ref="G32:H32"/>
    <mergeCell ref="A25:T25"/>
    <mergeCell ref="A26:T26"/>
    <mergeCell ref="C32:D32"/>
    <mergeCell ref="I32:J32"/>
    <mergeCell ref="S32:T32"/>
    <mergeCell ref="K32:L32"/>
    <mergeCell ref="A28:T28"/>
    <mergeCell ref="I19:J19"/>
    <mergeCell ref="A40:B40"/>
    <mergeCell ref="E19:F19"/>
    <mergeCell ref="E20:F20"/>
    <mergeCell ref="C37:D37"/>
    <mergeCell ref="A20:B20"/>
    <mergeCell ref="A19:B19"/>
    <mergeCell ref="A21:B21"/>
    <mergeCell ref="C19:D19"/>
    <mergeCell ref="G19:H19"/>
    <mergeCell ref="C21:D21"/>
    <mergeCell ref="E21:F21"/>
    <mergeCell ref="C20:D20"/>
    <mergeCell ref="I21:J21"/>
    <mergeCell ref="A35:B35"/>
    <mergeCell ref="E34:F34"/>
    <mergeCell ref="G21:H21"/>
    <mergeCell ref="A31:T31"/>
    <mergeCell ref="M21:N21"/>
    <mergeCell ref="A30:T30"/>
    <mergeCell ref="K35:L35"/>
    <mergeCell ref="K33:L33"/>
    <mergeCell ref="G34:H34"/>
    <mergeCell ref="I34:J34"/>
    <mergeCell ref="C23:D23"/>
    <mergeCell ref="C35:D35"/>
    <mergeCell ref="C34:D34"/>
    <mergeCell ref="I35:J35"/>
    <mergeCell ref="E23:F23"/>
    <mergeCell ref="G23:H23"/>
    <mergeCell ref="I23:J23"/>
    <mergeCell ref="E37:F37"/>
    <mergeCell ref="E36:F36"/>
    <mergeCell ref="A37:B37"/>
    <mergeCell ref="A36:B36"/>
    <mergeCell ref="C36:D36"/>
    <mergeCell ref="G38:H38"/>
    <mergeCell ref="G37:H37"/>
    <mergeCell ref="K37:L37"/>
    <mergeCell ref="I37:J37"/>
    <mergeCell ref="K21:L21"/>
    <mergeCell ref="A23:B23"/>
    <mergeCell ref="S38:T38"/>
    <mergeCell ref="S36:T36"/>
    <mergeCell ref="O36:P36"/>
    <mergeCell ref="M37:N37"/>
    <mergeCell ref="Q38:R38"/>
    <mergeCell ref="Q37:R37"/>
    <mergeCell ref="O37:P37"/>
    <mergeCell ref="C38:D38"/>
    <mergeCell ref="A15:T15"/>
    <mergeCell ref="A16:T16"/>
    <mergeCell ref="A9:B9"/>
    <mergeCell ref="C9:E9"/>
    <mergeCell ref="A10:B10"/>
    <mergeCell ref="C10:E10"/>
    <mergeCell ref="F10:G10"/>
    <mergeCell ref="H10:I10"/>
    <mergeCell ref="J10:K10"/>
    <mergeCell ref="L10:M10"/>
    <mergeCell ref="H7:I7"/>
    <mergeCell ref="F9:G9"/>
    <mergeCell ref="L7:M7"/>
    <mergeCell ref="P11:Q11"/>
    <mergeCell ref="N10:O10"/>
    <mergeCell ref="P10:Q10"/>
    <mergeCell ref="P9:Q9"/>
    <mergeCell ref="J9:K9"/>
    <mergeCell ref="J7:K7"/>
    <mergeCell ref="J8:K8"/>
    <mergeCell ref="R9:T9"/>
    <mergeCell ref="L9:M9"/>
    <mergeCell ref="L8:M8"/>
    <mergeCell ref="N9:O9"/>
    <mergeCell ref="N8:O8"/>
    <mergeCell ref="A7:B7"/>
    <mergeCell ref="F8:G8"/>
    <mergeCell ref="C7:E7"/>
    <mergeCell ref="F7:G7"/>
    <mergeCell ref="A8:B8"/>
    <mergeCell ref="C8:E8"/>
    <mergeCell ref="H8:I8"/>
    <mergeCell ref="J11:K11"/>
    <mergeCell ref="H11:I11"/>
    <mergeCell ref="H9:I9"/>
    <mergeCell ref="A1:T1"/>
    <mergeCell ref="A3:T3"/>
    <mergeCell ref="A4:T4"/>
    <mergeCell ref="C5:E5"/>
    <mergeCell ref="F5:Q5"/>
    <mergeCell ref="R5:T5"/>
    <mergeCell ref="A5:B5"/>
    <mergeCell ref="X15:AQ15"/>
    <mergeCell ref="X16:AQ16"/>
    <mergeCell ref="U8:W8"/>
    <mergeCell ref="U7:W7"/>
    <mergeCell ref="X17:Z18"/>
    <mergeCell ref="AA17:AC18"/>
    <mergeCell ref="A17:B17"/>
    <mergeCell ref="A18:B18"/>
    <mergeCell ref="O17:T17"/>
    <mergeCell ref="O18:Q18"/>
    <mergeCell ref="C17:D18"/>
    <mergeCell ref="I17:J18"/>
    <mergeCell ref="E17:H18"/>
    <mergeCell ref="M17:N17"/>
    <mergeCell ref="AP18:AR18"/>
    <mergeCell ref="AJ17:AL17"/>
    <mergeCell ref="AM17:AO17"/>
    <mergeCell ref="K18:L18"/>
    <mergeCell ref="M18:N18"/>
    <mergeCell ref="K17:L17"/>
    <mergeCell ref="R18:T18"/>
    <mergeCell ref="AD17:AF18"/>
    <mergeCell ref="AG17:AI18"/>
    <mergeCell ref="AJ18:AL18"/>
    <mergeCell ref="AM18:AO18"/>
    <mergeCell ref="AP17:AR17"/>
    <mergeCell ref="V18:W18"/>
    <mergeCell ref="E38:F38"/>
    <mergeCell ref="K38:L38"/>
    <mergeCell ref="M38:N38"/>
    <mergeCell ref="V34:W34"/>
    <mergeCell ref="V35:W35"/>
    <mergeCell ref="O35:P35"/>
    <mergeCell ref="M35:N35"/>
    <mergeCell ref="A46:W46"/>
    <mergeCell ref="A42:W42"/>
    <mergeCell ref="A43:W43"/>
    <mergeCell ref="A45:W45"/>
    <mergeCell ref="A44:W44"/>
    <mergeCell ref="A41:T41"/>
    <mergeCell ref="I38:J38"/>
    <mergeCell ref="C40:D40"/>
    <mergeCell ref="E40:F40"/>
    <mergeCell ref="G40:H40"/>
    <mergeCell ref="I40:J40"/>
    <mergeCell ref="K40:L40"/>
    <mergeCell ref="M40:N40"/>
    <mergeCell ref="O38:P38"/>
    <mergeCell ref="A38:B38"/>
    <mergeCell ref="U5:W5"/>
    <mergeCell ref="F6:G6"/>
    <mergeCell ref="H6:I6"/>
    <mergeCell ref="J6:K6"/>
    <mergeCell ref="L6:M6"/>
    <mergeCell ref="R6:T6"/>
    <mergeCell ref="U6:W6"/>
    <mergeCell ref="N6:O6"/>
    <mergeCell ref="P6:Q6"/>
    <mergeCell ref="C6:E6"/>
    <mergeCell ref="A13:T13"/>
    <mergeCell ref="L11:M11"/>
    <mergeCell ref="A6:B6"/>
    <mergeCell ref="P8:Q8"/>
    <mergeCell ref="R8:T8"/>
    <mergeCell ref="N11:O11"/>
    <mergeCell ref="P7:Q7"/>
    <mergeCell ref="R7:T7"/>
    <mergeCell ref="N7:O7"/>
    <mergeCell ref="R11:T11"/>
    <mergeCell ref="V17:W17"/>
    <mergeCell ref="A12:T12"/>
    <mergeCell ref="A34:B34"/>
    <mergeCell ref="A32:B32"/>
    <mergeCell ref="C33:D33"/>
    <mergeCell ref="M34:N34"/>
    <mergeCell ref="A11:B11"/>
    <mergeCell ref="C11:E11"/>
    <mergeCell ref="F11:G11"/>
    <mergeCell ref="K20:L20"/>
    <mergeCell ref="C39:D39"/>
    <mergeCell ref="E39:F39"/>
    <mergeCell ref="G39:H39"/>
    <mergeCell ref="I39:J39"/>
    <mergeCell ref="K39:L39"/>
    <mergeCell ref="K34:L34"/>
    <mergeCell ref="A24:T24"/>
    <mergeCell ref="G20:H20"/>
    <mergeCell ref="R21:T21"/>
    <mergeCell ref="X25:AQ25"/>
    <mergeCell ref="M32:N32"/>
    <mergeCell ref="V19:W19"/>
    <mergeCell ref="X19:Z19"/>
    <mergeCell ref="AJ19:AL19"/>
    <mergeCell ref="V32:W32"/>
    <mergeCell ref="X26:AQ26"/>
    <mergeCell ref="M19:N19"/>
    <mergeCell ref="AA19:AC19"/>
    <mergeCell ref="AD19:AF19"/>
    <mergeCell ref="M33:N33"/>
    <mergeCell ref="Q36:R36"/>
    <mergeCell ref="O33:P33"/>
    <mergeCell ref="V33:W33"/>
    <mergeCell ref="O34:P34"/>
    <mergeCell ref="Q34:R34"/>
    <mergeCell ref="Q33:R33"/>
    <mergeCell ref="M36:N36"/>
    <mergeCell ref="V36:W36"/>
    <mergeCell ref="X24:AQ24"/>
    <mergeCell ref="AP19:AR19"/>
    <mergeCell ref="AM19:AO19"/>
    <mergeCell ref="K23:L23"/>
    <mergeCell ref="M23:N23"/>
    <mergeCell ref="R23:T23"/>
    <mergeCell ref="AG19:AI19"/>
    <mergeCell ref="R20:T20"/>
    <mergeCell ref="M20:N20"/>
    <mergeCell ref="R19:T19"/>
    <mergeCell ref="O19:Q19"/>
    <mergeCell ref="O20:Q20"/>
    <mergeCell ref="K19:L19"/>
    <mergeCell ref="S40:T40"/>
    <mergeCell ref="Q32:R32"/>
    <mergeCell ref="O32:P32"/>
    <mergeCell ref="S34:T34"/>
    <mergeCell ref="S33:T33"/>
    <mergeCell ref="Q39:R39"/>
    <mergeCell ref="S39:T39"/>
    <mergeCell ref="S37:T37"/>
    <mergeCell ref="O21:Q21"/>
    <mergeCell ref="O22:Q22"/>
    <mergeCell ref="O23:Q23"/>
    <mergeCell ref="S35:T35"/>
    <mergeCell ref="O40:P40"/>
    <mergeCell ref="Q40:R40"/>
    <mergeCell ref="E35:F35"/>
    <mergeCell ref="G35:H35"/>
    <mergeCell ref="Q35:R35"/>
    <mergeCell ref="M39:N39"/>
    <mergeCell ref="O39:P39"/>
    <mergeCell ref="K36:L36"/>
    <mergeCell ref="G36:H36"/>
    <mergeCell ref="I36:J36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2"/>
  <sheetViews>
    <sheetView showGridLines="0" view="pageBreakPreview" zoomScaleSheetLayoutView="100" workbookViewId="0" topLeftCell="A1">
      <selection activeCell="F12" sqref="I12"/>
    </sheetView>
  </sheetViews>
  <sheetFormatPr defaultColWidth="9.00390625" defaultRowHeight="13.5"/>
  <cols>
    <col min="1" max="2" width="2.875" style="65" customWidth="1"/>
    <col min="3" max="3" width="4.375" style="65" customWidth="1"/>
    <col min="4" max="4" width="4.50390625" style="65" customWidth="1"/>
    <col min="5" max="6" width="5.375" style="65" customWidth="1"/>
    <col min="7" max="7" width="4.25390625" style="65" customWidth="1"/>
    <col min="8" max="8" width="4.50390625" style="65" customWidth="1"/>
    <col min="9" max="9" width="5.125" style="65" customWidth="1"/>
    <col min="10" max="10" width="4.375" style="65" customWidth="1"/>
    <col min="11" max="13" width="3.25390625" style="65" customWidth="1"/>
    <col min="14" max="14" width="5.125" style="65" customWidth="1"/>
    <col min="15" max="23" width="3.25390625" style="65" customWidth="1"/>
    <col min="24" max="24" width="5.625" style="65" customWidth="1"/>
    <col min="25" max="26" width="3.25390625" style="65" customWidth="1"/>
    <col min="27" max="27" width="9.00390625" style="65" customWidth="1"/>
    <col min="28" max="28" width="8.75390625" style="65" customWidth="1"/>
    <col min="29" max="29" width="6.625" style="65" customWidth="1"/>
    <col min="30" max="16384" width="3.25390625" style="65" customWidth="1"/>
  </cols>
  <sheetData>
    <row r="1" spans="1:26" ht="14.25">
      <c r="A1" s="1252" t="s">
        <v>232</v>
      </c>
      <c r="B1" s="1252"/>
      <c r="C1" s="1252"/>
      <c r="D1" s="1252"/>
      <c r="E1" s="1252"/>
      <c r="F1" s="1252"/>
      <c r="G1" s="1252"/>
      <c r="H1" s="1252"/>
      <c r="I1" s="1252"/>
      <c r="J1" s="1252"/>
      <c r="K1" s="1252"/>
      <c r="L1" s="1252"/>
      <c r="M1" s="1252"/>
      <c r="N1" s="1252"/>
      <c r="O1" s="1252"/>
      <c r="P1" s="1252"/>
      <c r="Q1" s="1252"/>
      <c r="R1" s="1252"/>
      <c r="S1" s="1252"/>
      <c r="T1" s="1252"/>
      <c r="U1" s="1252"/>
      <c r="V1" s="1252"/>
      <c r="W1" s="1252"/>
      <c r="X1" s="1252"/>
      <c r="Y1" s="1252"/>
      <c r="Z1" s="1254"/>
    </row>
    <row r="2" spans="1:26" s="66" customFormat="1" ht="13.5" customHeight="1" thickBot="1">
      <c r="A2" s="1293" t="s">
        <v>83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3"/>
      <c r="R2" s="1293"/>
      <c r="S2" s="1293"/>
      <c r="T2" s="1293"/>
      <c r="U2" s="1293"/>
      <c r="V2" s="1293"/>
      <c r="W2" s="1293"/>
      <c r="X2" s="1293"/>
      <c r="Y2" s="1293"/>
      <c r="Z2" s="1293"/>
    </row>
    <row r="3" spans="1:26" ht="18" customHeight="1">
      <c r="A3" s="1261" t="s">
        <v>4</v>
      </c>
      <c r="B3" s="1262"/>
      <c r="C3" s="1259" t="s">
        <v>84</v>
      </c>
      <c r="D3" s="1259"/>
      <c r="E3" s="1259" t="s">
        <v>85</v>
      </c>
      <c r="F3" s="1259"/>
      <c r="G3" s="1259" t="s">
        <v>86</v>
      </c>
      <c r="H3" s="1259"/>
      <c r="I3" s="1259" t="s">
        <v>87</v>
      </c>
      <c r="J3" s="1259"/>
      <c r="K3" s="1259" t="s">
        <v>88</v>
      </c>
      <c r="L3" s="1259"/>
      <c r="M3" s="1259" t="s">
        <v>89</v>
      </c>
      <c r="N3" s="1259"/>
      <c r="O3" s="1259" t="s">
        <v>90</v>
      </c>
      <c r="P3" s="1259"/>
      <c r="Q3" s="1259" t="s">
        <v>91</v>
      </c>
      <c r="R3" s="1259"/>
      <c r="S3" s="1295" t="s">
        <v>105</v>
      </c>
      <c r="T3" s="1296"/>
      <c r="U3" s="1259" t="s">
        <v>92</v>
      </c>
      <c r="V3" s="1259"/>
      <c r="W3" s="1259" t="s">
        <v>93</v>
      </c>
      <c r="X3" s="1259"/>
      <c r="Y3" s="1299" t="s">
        <v>94</v>
      </c>
      <c r="Z3" s="1300"/>
    </row>
    <row r="4" spans="1:26" ht="18" customHeight="1" thickBot="1">
      <c r="A4" s="1291" t="s">
        <v>5</v>
      </c>
      <c r="B4" s="1292"/>
      <c r="C4" s="1260"/>
      <c r="D4" s="1260"/>
      <c r="E4" s="1260"/>
      <c r="F4" s="1260"/>
      <c r="G4" s="1260"/>
      <c r="H4" s="1260"/>
      <c r="I4" s="1260"/>
      <c r="J4" s="1260"/>
      <c r="K4" s="1260"/>
      <c r="L4" s="1260"/>
      <c r="M4" s="1260"/>
      <c r="N4" s="1260"/>
      <c r="O4" s="1260"/>
      <c r="P4" s="1260"/>
      <c r="Q4" s="1260" t="s">
        <v>95</v>
      </c>
      <c r="R4" s="1260"/>
      <c r="S4" s="1297"/>
      <c r="T4" s="1298"/>
      <c r="U4" s="1260"/>
      <c r="V4" s="1260"/>
      <c r="W4" s="1260"/>
      <c r="X4" s="1260"/>
      <c r="Y4" s="1301" t="s">
        <v>96</v>
      </c>
      <c r="Z4" s="1302"/>
    </row>
    <row r="5" spans="1:27" ht="18" customHeight="1" thickTop="1">
      <c r="A5" s="1289">
        <v>18</v>
      </c>
      <c r="B5" s="1290"/>
      <c r="C5" s="1287">
        <v>21948</v>
      </c>
      <c r="D5" s="1288"/>
      <c r="E5" s="1286">
        <v>514</v>
      </c>
      <c r="F5" s="1286"/>
      <c r="G5" s="1286">
        <v>614</v>
      </c>
      <c r="H5" s="1286"/>
      <c r="I5" s="1286">
        <v>226</v>
      </c>
      <c r="J5" s="1286"/>
      <c r="K5" s="1286">
        <v>958</v>
      </c>
      <c r="L5" s="1286"/>
      <c r="M5" s="1286">
        <v>25</v>
      </c>
      <c r="N5" s="1286"/>
      <c r="O5" s="1286">
        <v>22</v>
      </c>
      <c r="P5" s="1286"/>
      <c r="Q5" s="1286">
        <v>164</v>
      </c>
      <c r="R5" s="1286"/>
      <c r="S5" s="1286">
        <v>74</v>
      </c>
      <c r="T5" s="1286"/>
      <c r="U5" s="1286">
        <v>765</v>
      </c>
      <c r="V5" s="1286"/>
      <c r="W5" s="1286">
        <f>SUM(C5:V5)</f>
        <v>25310</v>
      </c>
      <c r="X5" s="1286"/>
      <c r="Y5" s="1288">
        <v>6493</v>
      </c>
      <c r="Z5" s="1294"/>
      <c r="AA5" s="69"/>
    </row>
    <row r="6" spans="1:26" s="69" customFormat="1" ht="18" customHeight="1">
      <c r="A6" s="1255">
        <v>19</v>
      </c>
      <c r="B6" s="1256"/>
      <c r="C6" s="1201">
        <v>21710</v>
      </c>
      <c r="D6" s="1202"/>
      <c r="E6" s="1197">
        <v>468</v>
      </c>
      <c r="F6" s="1197"/>
      <c r="G6" s="1197">
        <v>557</v>
      </c>
      <c r="H6" s="1197"/>
      <c r="I6" s="1197">
        <v>177</v>
      </c>
      <c r="J6" s="1197"/>
      <c r="K6" s="1197">
        <v>903</v>
      </c>
      <c r="L6" s="1197"/>
      <c r="M6" s="1197">
        <v>24</v>
      </c>
      <c r="N6" s="1197"/>
      <c r="O6" s="1197">
        <v>20</v>
      </c>
      <c r="P6" s="1197"/>
      <c r="Q6" s="1197">
        <v>168</v>
      </c>
      <c r="R6" s="1197"/>
      <c r="S6" s="1197">
        <v>89</v>
      </c>
      <c r="T6" s="1197"/>
      <c r="U6" s="1197">
        <v>658</v>
      </c>
      <c r="V6" s="1197"/>
      <c r="W6" s="1197">
        <f>SUM(C6:V6)</f>
        <v>24774</v>
      </c>
      <c r="X6" s="1197"/>
      <c r="Y6" s="1202">
        <v>6355</v>
      </c>
      <c r="Z6" s="1244"/>
    </row>
    <row r="7" spans="1:26" s="69" customFormat="1" ht="18" customHeight="1">
      <c r="A7" s="1255">
        <v>20</v>
      </c>
      <c r="B7" s="1256"/>
      <c r="C7" s="1201">
        <v>21582</v>
      </c>
      <c r="D7" s="1202"/>
      <c r="E7" s="1197">
        <v>370</v>
      </c>
      <c r="F7" s="1197"/>
      <c r="G7" s="1197">
        <v>548</v>
      </c>
      <c r="H7" s="1197"/>
      <c r="I7" s="1197">
        <v>148</v>
      </c>
      <c r="J7" s="1197"/>
      <c r="K7" s="1197">
        <v>896</v>
      </c>
      <c r="L7" s="1197"/>
      <c r="M7" s="1197">
        <v>24</v>
      </c>
      <c r="N7" s="1197"/>
      <c r="O7" s="1197">
        <v>18</v>
      </c>
      <c r="P7" s="1197"/>
      <c r="Q7" s="1197">
        <v>153</v>
      </c>
      <c r="R7" s="1197"/>
      <c r="S7" s="1197">
        <v>91</v>
      </c>
      <c r="T7" s="1197"/>
      <c r="U7" s="1197">
        <v>640</v>
      </c>
      <c r="V7" s="1197"/>
      <c r="W7" s="1197">
        <f>SUM(C7:V7)</f>
        <v>24470</v>
      </c>
      <c r="X7" s="1197"/>
      <c r="Y7" s="1202">
        <v>5773</v>
      </c>
      <c r="Z7" s="1244"/>
    </row>
    <row r="8" spans="1:26" s="69" customFormat="1" ht="18" customHeight="1">
      <c r="A8" s="1255">
        <v>21</v>
      </c>
      <c r="B8" s="1256"/>
      <c r="C8" s="1201">
        <v>21392</v>
      </c>
      <c r="D8" s="1202"/>
      <c r="E8" s="1197">
        <v>343</v>
      </c>
      <c r="F8" s="1197"/>
      <c r="G8" s="1197">
        <v>465</v>
      </c>
      <c r="H8" s="1197"/>
      <c r="I8" s="1197">
        <v>154</v>
      </c>
      <c r="J8" s="1197"/>
      <c r="K8" s="1197">
        <v>888</v>
      </c>
      <c r="L8" s="1197"/>
      <c r="M8" s="1197">
        <v>23</v>
      </c>
      <c r="N8" s="1197"/>
      <c r="O8" s="1197">
        <v>16</v>
      </c>
      <c r="P8" s="1197"/>
      <c r="Q8" s="1197">
        <v>150</v>
      </c>
      <c r="R8" s="1197"/>
      <c r="S8" s="1197">
        <v>90</v>
      </c>
      <c r="T8" s="1197"/>
      <c r="U8" s="1197">
        <v>559</v>
      </c>
      <c r="V8" s="1197"/>
      <c r="W8" s="1197">
        <f>SUM(C8:V8)</f>
        <v>24080</v>
      </c>
      <c r="X8" s="1197"/>
      <c r="Y8" s="1202">
        <v>5316</v>
      </c>
      <c r="Z8" s="1244"/>
    </row>
    <row r="9" spans="1:26" s="69" customFormat="1" ht="18" customHeight="1" thickBot="1">
      <c r="A9" s="1314">
        <v>22</v>
      </c>
      <c r="B9" s="1315"/>
      <c r="C9" s="1198">
        <v>21040</v>
      </c>
      <c r="D9" s="1199"/>
      <c r="E9" s="1200">
        <v>333</v>
      </c>
      <c r="F9" s="1200"/>
      <c r="G9" s="1200">
        <v>441</v>
      </c>
      <c r="H9" s="1200"/>
      <c r="I9" s="1200">
        <v>152</v>
      </c>
      <c r="J9" s="1200"/>
      <c r="K9" s="1200">
        <v>904</v>
      </c>
      <c r="L9" s="1200"/>
      <c r="M9" s="1200">
        <v>22</v>
      </c>
      <c r="N9" s="1200"/>
      <c r="O9" s="1200">
        <v>16</v>
      </c>
      <c r="P9" s="1200"/>
      <c r="Q9" s="1200">
        <v>141</v>
      </c>
      <c r="R9" s="1200"/>
      <c r="S9" s="1200">
        <v>89</v>
      </c>
      <c r="T9" s="1200"/>
      <c r="U9" s="1200">
        <v>596</v>
      </c>
      <c r="V9" s="1200"/>
      <c r="W9" s="1200">
        <f>SUM(C9:V9)</f>
        <v>23734</v>
      </c>
      <c r="X9" s="1200"/>
      <c r="Y9" s="1199">
        <v>5134</v>
      </c>
      <c r="Z9" s="1258"/>
    </row>
    <row r="10" spans="1:26" s="71" customFormat="1" ht="13.5" customHeight="1">
      <c r="A10" s="1207" t="s">
        <v>106</v>
      </c>
      <c r="B10" s="1207"/>
      <c r="C10" s="1207"/>
      <c r="D10" s="1207"/>
      <c r="E10" s="1207"/>
      <c r="F10" s="1207"/>
      <c r="G10" s="1207"/>
      <c r="H10" s="1207"/>
      <c r="I10" s="1207"/>
      <c r="J10" s="1207"/>
      <c r="K10" s="1207"/>
      <c r="L10" s="1207"/>
      <c r="M10" s="1207"/>
      <c r="N10" s="1207"/>
      <c r="O10" s="1207"/>
      <c r="P10" s="1207"/>
      <c r="Q10" s="1207"/>
      <c r="R10" s="1207"/>
      <c r="S10" s="1207"/>
      <c r="T10" s="1207"/>
      <c r="U10" s="1207"/>
      <c r="V10" s="1207"/>
      <c r="W10" s="1207"/>
      <c r="X10" s="1207"/>
      <c r="Y10" s="1207"/>
      <c r="Z10" s="70"/>
    </row>
    <row r="11" spans="1:26" ht="13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5" customHeight="1">
      <c r="A13" s="1252" t="s">
        <v>121</v>
      </c>
      <c r="B13" s="1252"/>
      <c r="C13" s="1252"/>
      <c r="D13" s="1252"/>
      <c r="E13" s="1252"/>
      <c r="F13" s="1252"/>
      <c r="G13" s="1252"/>
      <c r="H13" s="1252"/>
      <c r="I13" s="1252"/>
      <c r="J13" s="1252"/>
      <c r="K13" s="1252"/>
      <c r="L13" s="1252"/>
      <c r="M13" s="1252"/>
      <c r="N13" s="1252"/>
      <c r="O13" s="1252"/>
      <c r="P13" s="1252"/>
      <c r="Q13" s="1252"/>
      <c r="R13" s="1252"/>
      <c r="S13" s="1252"/>
      <c r="T13" s="1252"/>
      <c r="U13" s="1252"/>
      <c r="V13" s="1252"/>
      <c r="W13" s="1252"/>
      <c r="X13" s="1252"/>
      <c r="Y13" s="1252"/>
      <c r="Z13" s="1254"/>
    </row>
    <row r="14" spans="1:26" ht="13.5" customHeight="1" thickBot="1">
      <c r="A14" s="1303"/>
      <c r="B14" s="1303"/>
      <c r="C14" s="1303"/>
      <c r="D14" s="1303"/>
      <c r="E14" s="1303"/>
      <c r="F14" s="1303"/>
      <c r="G14" s="1303"/>
      <c r="H14" s="1303"/>
      <c r="I14" s="1303"/>
      <c r="J14" s="1303"/>
      <c r="K14" s="1303"/>
      <c r="L14" s="1303"/>
      <c r="M14" s="1303"/>
      <c r="N14" s="1303"/>
      <c r="O14" s="1303"/>
      <c r="P14" s="1303"/>
      <c r="Q14" s="1303"/>
      <c r="R14" s="1303"/>
      <c r="S14" s="1303"/>
      <c r="T14" s="1303"/>
      <c r="U14" s="1303"/>
      <c r="V14" s="1303"/>
      <c r="W14" s="1303"/>
      <c r="X14" s="1303"/>
      <c r="Y14" s="1303"/>
      <c r="Z14" s="1254"/>
    </row>
    <row r="15" spans="1:27" ht="7.5" customHeight="1">
      <c r="A15" s="1247" t="s">
        <v>4</v>
      </c>
      <c r="B15" s="1248"/>
      <c r="C15" s="1269" t="s">
        <v>349</v>
      </c>
      <c r="D15" s="1270"/>
      <c r="E15" s="1270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  <c r="R15" s="74"/>
      <c r="S15" s="75"/>
      <c r="T15" s="73"/>
      <c r="U15" s="74"/>
      <c r="V15" s="75"/>
      <c r="W15" s="73"/>
      <c r="X15" s="74"/>
      <c r="Y15" s="75"/>
      <c r="Z15" s="201"/>
      <c r="AA15" s="1304"/>
    </row>
    <row r="16" spans="1:27" ht="7.5" customHeight="1">
      <c r="A16" s="1267"/>
      <c r="B16" s="1268"/>
      <c r="C16" s="1265"/>
      <c r="D16" s="1266"/>
      <c r="E16" s="126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68"/>
      <c r="R16" s="1241" t="s">
        <v>97</v>
      </c>
      <c r="S16" s="1320"/>
      <c r="T16" s="1321"/>
      <c r="U16" s="1265" t="s">
        <v>98</v>
      </c>
      <c r="V16" s="1266"/>
      <c r="W16" s="1313"/>
      <c r="X16" s="1265" t="s">
        <v>98</v>
      </c>
      <c r="Y16" s="1266"/>
      <c r="Z16" s="1312"/>
      <c r="AA16" s="1304"/>
    </row>
    <row r="17" spans="1:27" ht="7.5" customHeight="1">
      <c r="A17" s="1291" t="s">
        <v>5</v>
      </c>
      <c r="B17" s="1292"/>
      <c r="C17" s="1242"/>
      <c r="D17" s="1242"/>
      <c r="E17" s="78"/>
      <c r="F17" s="1263" t="s">
        <v>99</v>
      </c>
      <c r="G17" s="1264"/>
      <c r="H17" s="1264"/>
      <c r="I17" s="79"/>
      <c r="J17" s="79"/>
      <c r="K17" s="79"/>
      <c r="L17" s="79"/>
      <c r="M17" s="79"/>
      <c r="N17" s="79"/>
      <c r="O17" s="1239"/>
      <c r="P17" s="1239"/>
      <c r="Q17" s="1240"/>
      <c r="R17" s="1322"/>
      <c r="S17" s="1320"/>
      <c r="T17" s="1321"/>
      <c r="U17" s="1265"/>
      <c r="V17" s="1266"/>
      <c r="W17" s="1313"/>
      <c r="X17" s="1265"/>
      <c r="Y17" s="1266"/>
      <c r="Z17" s="1312"/>
      <c r="AA17" s="1304"/>
    </row>
    <row r="18" spans="1:27" ht="11.25" customHeight="1">
      <c r="A18" s="1291"/>
      <c r="B18" s="1292"/>
      <c r="C18" s="1242"/>
      <c r="D18" s="1242"/>
      <c r="E18" s="78"/>
      <c r="F18" s="1265"/>
      <c r="G18" s="1266"/>
      <c r="H18" s="1266"/>
      <c r="I18" s="4"/>
      <c r="J18" s="4"/>
      <c r="K18" s="4"/>
      <c r="L18" s="4"/>
      <c r="M18" s="4"/>
      <c r="N18" s="4"/>
      <c r="O18" s="1323"/>
      <c r="P18" s="1323"/>
      <c r="Q18" s="1324"/>
      <c r="R18" s="1319" t="s">
        <v>350</v>
      </c>
      <c r="S18" s="1320"/>
      <c r="T18" s="1321"/>
      <c r="U18" s="1311" t="s">
        <v>351</v>
      </c>
      <c r="V18" s="1266"/>
      <c r="W18" s="1313"/>
      <c r="X18" s="1311" t="s">
        <v>352</v>
      </c>
      <c r="Y18" s="1266"/>
      <c r="Z18" s="1312"/>
      <c r="AA18" s="1304"/>
    </row>
    <row r="19" spans="1:27" ht="16.5" customHeight="1">
      <c r="A19" s="1291"/>
      <c r="B19" s="1292"/>
      <c r="C19" s="1242"/>
      <c r="D19" s="1242"/>
      <c r="E19" s="68"/>
      <c r="F19" s="77"/>
      <c r="G19" s="67"/>
      <c r="H19" s="68"/>
      <c r="I19" s="1251" t="s">
        <v>122</v>
      </c>
      <c r="J19" s="1239"/>
      <c r="K19" s="1240"/>
      <c r="L19" s="1251" t="s">
        <v>100</v>
      </c>
      <c r="M19" s="1239"/>
      <c r="N19" s="1240"/>
      <c r="O19" s="1241" t="s">
        <v>101</v>
      </c>
      <c r="P19" s="1242"/>
      <c r="Q19" s="1243"/>
      <c r="R19" s="1322"/>
      <c r="S19" s="1320"/>
      <c r="T19" s="1321"/>
      <c r="U19" s="1265"/>
      <c r="V19" s="1266"/>
      <c r="W19" s="1313"/>
      <c r="X19" s="1265"/>
      <c r="Y19" s="1266"/>
      <c r="Z19" s="1312"/>
      <c r="AA19" s="1304"/>
    </row>
    <row r="20" spans="1:27" ht="7.5" customHeight="1" thickBot="1">
      <c r="A20" s="1291"/>
      <c r="B20" s="1292"/>
      <c r="C20" s="1241"/>
      <c r="D20" s="1242"/>
      <c r="E20" s="68"/>
      <c r="F20" s="77"/>
      <c r="G20" s="67"/>
      <c r="H20" s="68"/>
      <c r="I20" s="1241"/>
      <c r="J20" s="1242"/>
      <c r="K20" s="1243"/>
      <c r="L20" s="1241"/>
      <c r="M20" s="1242"/>
      <c r="N20" s="1243"/>
      <c r="O20" s="1241"/>
      <c r="P20" s="1242"/>
      <c r="Q20" s="1243"/>
      <c r="R20" s="77"/>
      <c r="S20" s="67"/>
      <c r="T20" s="68"/>
      <c r="U20" s="77"/>
      <c r="V20" s="67"/>
      <c r="W20" s="67"/>
      <c r="X20" s="77"/>
      <c r="Y20" s="67"/>
      <c r="Z20" s="217"/>
      <c r="AA20" s="1304"/>
    </row>
    <row r="21" spans="1:29" s="69" customFormat="1" ht="18" customHeight="1" thickTop="1">
      <c r="A21" s="1274">
        <v>18</v>
      </c>
      <c r="B21" s="1275"/>
      <c r="C21" s="1309">
        <v>35</v>
      </c>
      <c r="D21" s="1272"/>
      <c r="E21" s="1272"/>
      <c r="F21" s="1271">
        <f>SUM(I21:O21)</f>
        <v>35</v>
      </c>
      <c r="G21" s="1271"/>
      <c r="H21" s="1271"/>
      <c r="I21" s="1271">
        <v>19</v>
      </c>
      <c r="J21" s="1271"/>
      <c r="K21" s="1271"/>
      <c r="L21" s="1271">
        <v>12</v>
      </c>
      <c r="M21" s="1271"/>
      <c r="N21" s="1271"/>
      <c r="O21" s="1271">
        <v>4</v>
      </c>
      <c r="P21" s="1271"/>
      <c r="Q21" s="1271"/>
      <c r="R21" s="1272">
        <v>3098</v>
      </c>
      <c r="S21" s="1272"/>
      <c r="T21" s="1272"/>
      <c r="U21" s="1309">
        <v>48009</v>
      </c>
      <c r="V21" s="1272"/>
      <c r="W21" s="1310"/>
      <c r="X21" s="1272">
        <v>16003</v>
      </c>
      <c r="Y21" s="1272"/>
      <c r="Z21" s="1273"/>
      <c r="AA21" s="80"/>
      <c r="AB21" s="65"/>
      <c r="AC21" s="65"/>
    </row>
    <row r="22" spans="1:29" s="69" customFormat="1" ht="18" customHeight="1">
      <c r="A22" s="1255">
        <v>19</v>
      </c>
      <c r="B22" s="1256"/>
      <c r="C22" s="1201">
        <v>35</v>
      </c>
      <c r="D22" s="1202"/>
      <c r="E22" s="1202"/>
      <c r="F22" s="1197">
        <f>SUM(I22:O22)</f>
        <v>35</v>
      </c>
      <c r="G22" s="1197"/>
      <c r="H22" s="1197"/>
      <c r="I22" s="1197">
        <v>19</v>
      </c>
      <c r="J22" s="1197"/>
      <c r="K22" s="1197"/>
      <c r="L22" s="1197">
        <v>12</v>
      </c>
      <c r="M22" s="1197"/>
      <c r="N22" s="1197"/>
      <c r="O22" s="1197">
        <v>4</v>
      </c>
      <c r="P22" s="1197"/>
      <c r="Q22" s="1197"/>
      <c r="R22" s="1202">
        <v>3128</v>
      </c>
      <c r="S22" s="1202"/>
      <c r="T22" s="1202"/>
      <c r="U22" s="1201">
        <v>48069</v>
      </c>
      <c r="V22" s="1202"/>
      <c r="W22" s="1231"/>
      <c r="X22" s="1202">
        <v>16023</v>
      </c>
      <c r="Y22" s="1202"/>
      <c r="Z22" s="1244"/>
      <c r="AA22" s="80"/>
      <c r="AB22" s="65"/>
      <c r="AC22" s="65"/>
    </row>
    <row r="23" spans="1:29" s="69" customFormat="1" ht="18" customHeight="1">
      <c r="A23" s="1255">
        <v>20</v>
      </c>
      <c r="B23" s="1256"/>
      <c r="C23" s="1201">
        <v>35</v>
      </c>
      <c r="D23" s="1202"/>
      <c r="E23" s="1202"/>
      <c r="F23" s="1197">
        <f>SUM(I23:O23)</f>
        <v>35</v>
      </c>
      <c r="G23" s="1197"/>
      <c r="H23" s="1197"/>
      <c r="I23" s="1197">
        <v>19</v>
      </c>
      <c r="J23" s="1197"/>
      <c r="K23" s="1197"/>
      <c r="L23" s="1197">
        <v>12</v>
      </c>
      <c r="M23" s="1197"/>
      <c r="N23" s="1197"/>
      <c r="O23" s="1197">
        <v>4</v>
      </c>
      <c r="P23" s="1197"/>
      <c r="Q23" s="1197"/>
      <c r="R23" s="1202">
        <v>3162</v>
      </c>
      <c r="S23" s="1202"/>
      <c r="T23" s="1202"/>
      <c r="U23" s="1201">
        <v>46863</v>
      </c>
      <c r="V23" s="1202"/>
      <c r="W23" s="1231"/>
      <c r="X23" s="1202">
        <v>15621</v>
      </c>
      <c r="Y23" s="1202"/>
      <c r="Z23" s="1244"/>
      <c r="AA23" s="80"/>
      <c r="AB23" s="65"/>
      <c r="AC23" s="65"/>
    </row>
    <row r="24" spans="1:29" s="69" customFormat="1" ht="18" customHeight="1">
      <c r="A24" s="1255">
        <v>21</v>
      </c>
      <c r="B24" s="1256"/>
      <c r="C24" s="1201">
        <v>35</v>
      </c>
      <c r="D24" s="1202"/>
      <c r="E24" s="1202"/>
      <c r="F24" s="1197">
        <v>35</v>
      </c>
      <c r="G24" s="1197">
        <v>35</v>
      </c>
      <c r="H24" s="1197"/>
      <c r="I24" s="1197">
        <v>19</v>
      </c>
      <c r="J24" s="1197">
        <v>19</v>
      </c>
      <c r="K24" s="1197"/>
      <c r="L24" s="1197">
        <v>12</v>
      </c>
      <c r="M24" s="1197">
        <v>12</v>
      </c>
      <c r="N24" s="1197"/>
      <c r="O24" s="1197">
        <v>4</v>
      </c>
      <c r="P24" s="1197">
        <v>4</v>
      </c>
      <c r="Q24" s="1197"/>
      <c r="R24" s="1202">
        <v>3228</v>
      </c>
      <c r="S24" s="1202"/>
      <c r="T24" s="1202"/>
      <c r="U24" s="1201">
        <v>45546</v>
      </c>
      <c r="V24" s="1202"/>
      <c r="W24" s="1231"/>
      <c r="X24" s="1202">
        <v>15182</v>
      </c>
      <c r="Y24" s="1202"/>
      <c r="Z24" s="1244"/>
      <c r="AA24" s="80"/>
      <c r="AB24" s="65"/>
      <c r="AC24" s="65"/>
    </row>
    <row r="25" spans="1:29" s="69" customFormat="1" ht="18" customHeight="1" thickBot="1">
      <c r="A25" s="1314">
        <v>22</v>
      </c>
      <c r="B25" s="1315"/>
      <c r="C25" s="1198">
        <v>35</v>
      </c>
      <c r="D25" s="1199"/>
      <c r="E25" s="1199"/>
      <c r="F25" s="1200">
        <v>35</v>
      </c>
      <c r="G25" s="1200">
        <v>35</v>
      </c>
      <c r="H25" s="1200"/>
      <c r="I25" s="1200">
        <v>19</v>
      </c>
      <c r="J25" s="1200">
        <v>19</v>
      </c>
      <c r="K25" s="1200"/>
      <c r="L25" s="1200">
        <v>12</v>
      </c>
      <c r="M25" s="1200">
        <v>12</v>
      </c>
      <c r="N25" s="1200"/>
      <c r="O25" s="1200">
        <v>4</v>
      </c>
      <c r="P25" s="1200">
        <v>4</v>
      </c>
      <c r="Q25" s="1200"/>
      <c r="R25" s="1199">
        <v>3268</v>
      </c>
      <c r="S25" s="1199"/>
      <c r="T25" s="1199"/>
      <c r="U25" s="1198">
        <v>45666</v>
      </c>
      <c r="V25" s="1199"/>
      <c r="W25" s="1257"/>
      <c r="X25" s="1199">
        <v>15222</v>
      </c>
      <c r="Y25" s="1199"/>
      <c r="Z25" s="1258"/>
      <c r="AA25" s="80"/>
      <c r="AB25" s="65"/>
      <c r="AC25" s="65"/>
    </row>
    <row r="26" spans="1:27" s="71" customFormat="1" ht="13.5" customHeight="1">
      <c r="A26" s="1207" t="s">
        <v>107</v>
      </c>
      <c r="B26" s="1207"/>
      <c r="C26" s="1207"/>
      <c r="D26" s="1207"/>
      <c r="E26" s="1207"/>
      <c r="F26" s="1207"/>
      <c r="G26" s="1207"/>
      <c r="H26" s="1207"/>
      <c r="I26" s="1207"/>
      <c r="J26" s="1207"/>
      <c r="K26" s="1207"/>
      <c r="L26" s="1207"/>
      <c r="M26" s="1207"/>
      <c r="N26" s="1207"/>
      <c r="O26" s="1207"/>
      <c r="P26" s="1207"/>
      <c r="Q26" s="1207"/>
      <c r="R26" s="1207"/>
      <c r="S26" s="1207"/>
      <c r="T26" s="1207"/>
      <c r="U26" s="1207"/>
      <c r="V26" s="1207"/>
      <c r="W26" s="1207"/>
      <c r="X26" s="1207"/>
      <c r="Y26" s="1207"/>
      <c r="Z26" s="70"/>
      <c r="AA26" s="80"/>
    </row>
    <row r="27" spans="1:26" s="71" customFormat="1" ht="13.5" customHeight="1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70"/>
    </row>
    <row r="28" spans="1:26" s="71" customFormat="1" ht="12.75" customHeight="1">
      <c r="A28" s="1252" t="s">
        <v>123</v>
      </c>
      <c r="B28" s="1253"/>
      <c r="C28" s="1253"/>
      <c r="D28" s="1253"/>
      <c r="E28" s="1253"/>
      <c r="F28" s="1253"/>
      <c r="G28" s="1253"/>
      <c r="H28" s="1253"/>
      <c r="I28" s="1253"/>
      <c r="J28" s="1253"/>
      <c r="K28" s="1253"/>
      <c r="L28" s="1253"/>
      <c r="M28" s="1253"/>
      <c r="N28" s="1253"/>
      <c r="O28" s="1253"/>
      <c r="P28" s="1253"/>
      <c r="Q28" s="1253"/>
      <c r="R28" s="1253"/>
      <c r="S28" s="1253"/>
      <c r="T28" s="1253"/>
      <c r="U28" s="1253"/>
      <c r="V28" s="1253"/>
      <c r="W28" s="1253"/>
      <c r="X28" s="1253"/>
      <c r="Y28" s="1253"/>
      <c r="Z28" s="1254"/>
    </row>
    <row r="29" spans="1:26" ht="13.5" customHeight="1" thickBot="1">
      <c r="A29" s="1303"/>
      <c r="B29" s="1303"/>
      <c r="C29" s="1303"/>
      <c r="D29" s="1303"/>
      <c r="E29" s="1303"/>
      <c r="F29" s="1303"/>
      <c r="G29" s="1303"/>
      <c r="H29" s="1303"/>
      <c r="I29" s="1303"/>
      <c r="J29" s="1303"/>
      <c r="K29" s="1303"/>
      <c r="L29" s="1303"/>
      <c r="M29" s="1303"/>
      <c r="N29" s="1303"/>
      <c r="O29" s="1303"/>
      <c r="P29" s="1303"/>
      <c r="Q29" s="1303"/>
      <c r="R29" s="1303"/>
      <c r="S29" s="1303"/>
      <c r="T29" s="1303"/>
      <c r="U29" s="1303"/>
      <c r="V29" s="1303"/>
      <c r="W29" s="1303"/>
      <c r="X29" s="1303"/>
      <c r="Y29" s="1303"/>
      <c r="Z29" s="1254"/>
    </row>
    <row r="30" spans="1:26" ht="13.5" customHeight="1">
      <c r="A30" s="1247" t="s">
        <v>112</v>
      </c>
      <c r="B30" s="1248"/>
      <c r="C30" s="1280" t="s">
        <v>113</v>
      </c>
      <c r="D30" s="1281"/>
      <c r="E30" s="1281"/>
      <c r="F30" s="1281"/>
      <c r="G30" s="1281"/>
      <c r="H30" s="1281"/>
      <c r="I30" s="1281"/>
      <c r="J30" s="1281"/>
      <c r="K30" s="1281"/>
      <c r="L30" s="1281"/>
      <c r="M30" s="1281"/>
      <c r="N30" s="1281"/>
      <c r="O30" s="1281"/>
      <c r="P30" s="1281"/>
      <c r="Q30" s="1281"/>
      <c r="R30" s="1281"/>
      <c r="S30" s="1281"/>
      <c r="T30" s="1282"/>
      <c r="U30" s="1283" t="s">
        <v>114</v>
      </c>
      <c r="V30" s="1284"/>
      <c r="W30" s="1284"/>
      <c r="X30" s="1284"/>
      <c r="Y30" s="1284"/>
      <c r="Z30" s="1285"/>
    </row>
    <row r="31" spans="1:26" ht="15" customHeight="1">
      <c r="A31" s="197"/>
      <c r="B31" s="2"/>
      <c r="C31" s="1235" t="s">
        <v>115</v>
      </c>
      <c r="D31" s="1236"/>
      <c r="E31" s="1236"/>
      <c r="F31" s="1237"/>
      <c r="G31" s="1235" t="s">
        <v>116</v>
      </c>
      <c r="H31" s="1236"/>
      <c r="I31" s="1236"/>
      <c r="J31" s="1237"/>
      <c r="K31" s="1235" t="s">
        <v>117</v>
      </c>
      <c r="L31" s="1236"/>
      <c r="M31" s="1236"/>
      <c r="N31" s="1237"/>
      <c r="O31" s="1238" t="s">
        <v>356</v>
      </c>
      <c r="P31" s="1239"/>
      <c r="Q31" s="1239"/>
      <c r="R31" s="1239"/>
      <c r="S31" s="1239"/>
      <c r="T31" s="1240"/>
      <c r="U31" s="1232" t="s">
        <v>118</v>
      </c>
      <c r="V31" s="1233"/>
      <c r="W31" s="1233"/>
      <c r="X31" s="1233"/>
      <c r="Y31" s="1233"/>
      <c r="Z31" s="1234"/>
    </row>
    <row r="32" spans="1:26" ht="36.75" customHeight="1" thickBot="1">
      <c r="A32" s="1227" t="s">
        <v>119</v>
      </c>
      <c r="B32" s="1228"/>
      <c r="C32" s="1229" t="s">
        <v>353</v>
      </c>
      <c r="D32" s="1230"/>
      <c r="E32" s="1229" t="s">
        <v>354</v>
      </c>
      <c r="F32" s="1230"/>
      <c r="G32" s="1229" t="s">
        <v>353</v>
      </c>
      <c r="H32" s="1230"/>
      <c r="I32" s="1229" t="s">
        <v>354</v>
      </c>
      <c r="J32" s="1230"/>
      <c r="K32" s="1229" t="s">
        <v>355</v>
      </c>
      <c r="L32" s="1230"/>
      <c r="M32" s="1229" t="s">
        <v>354</v>
      </c>
      <c r="N32" s="1230"/>
      <c r="O32" s="1241"/>
      <c r="P32" s="1242"/>
      <c r="Q32" s="1242"/>
      <c r="R32" s="1242"/>
      <c r="S32" s="1242"/>
      <c r="T32" s="1243"/>
      <c r="U32" s="1238" t="s">
        <v>355</v>
      </c>
      <c r="V32" s="1239"/>
      <c r="W32" s="1240"/>
      <c r="X32" s="1325" t="s">
        <v>354</v>
      </c>
      <c r="Y32" s="1326"/>
      <c r="Z32" s="1327"/>
    </row>
    <row r="33" spans="1:26" ht="18" customHeight="1" thickTop="1">
      <c r="A33" s="1307">
        <v>18</v>
      </c>
      <c r="B33" s="1308"/>
      <c r="C33" s="1226">
        <v>33</v>
      </c>
      <c r="D33" s="1226"/>
      <c r="E33" s="1225">
        <v>89.1</v>
      </c>
      <c r="F33" s="1225"/>
      <c r="G33" s="1226">
        <v>31</v>
      </c>
      <c r="H33" s="1226"/>
      <c r="I33" s="1225">
        <v>277.7</v>
      </c>
      <c r="J33" s="1225"/>
      <c r="K33" s="1226">
        <v>567</v>
      </c>
      <c r="L33" s="1226"/>
      <c r="M33" s="1225">
        <v>293.3</v>
      </c>
      <c r="N33" s="1225"/>
      <c r="O33" s="1328">
        <f>SUM(E33,I33,M33)</f>
        <v>660.0999999999999</v>
      </c>
      <c r="P33" s="1328"/>
      <c r="Q33" s="1328"/>
      <c r="R33" s="1328"/>
      <c r="S33" s="1328"/>
      <c r="T33" s="1328"/>
      <c r="U33" s="1329">
        <v>29</v>
      </c>
      <c r="V33" s="1330"/>
      <c r="W33" s="1331"/>
      <c r="X33" s="1222">
        <v>79.3</v>
      </c>
      <c r="Y33" s="1223"/>
      <c r="Z33" s="1224"/>
    </row>
    <row r="34" spans="1:26" s="69" customFormat="1" ht="18" customHeight="1">
      <c r="A34" s="1245">
        <v>19</v>
      </c>
      <c r="B34" s="1246"/>
      <c r="C34" s="1216">
        <v>33</v>
      </c>
      <c r="D34" s="1216"/>
      <c r="E34" s="1217">
        <v>58.8</v>
      </c>
      <c r="F34" s="1217"/>
      <c r="G34" s="1216">
        <v>26</v>
      </c>
      <c r="H34" s="1216"/>
      <c r="I34" s="1217">
        <v>264.5</v>
      </c>
      <c r="J34" s="1217"/>
      <c r="K34" s="1216">
        <v>603</v>
      </c>
      <c r="L34" s="1216"/>
      <c r="M34" s="1217">
        <v>201.5</v>
      </c>
      <c r="N34" s="1217"/>
      <c r="O34" s="1218">
        <f>SUM(E34,I34,M34)</f>
        <v>524.8</v>
      </c>
      <c r="P34" s="1218"/>
      <c r="Q34" s="1218"/>
      <c r="R34" s="1218"/>
      <c r="S34" s="1218"/>
      <c r="T34" s="1218"/>
      <c r="U34" s="1219">
        <v>18</v>
      </c>
      <c r="V34" s="1220"/>
      <c r="W34" s="1221"/>
      <c r="X34" s="1204">
        <v>57.9</v>
      </c>
      <c r="Y34" s="1205"/>
      <c r="Z34" s="1206"/>
    </row>
    <row r="35" spans="1:26" s="69" customFormat="1" ht="18" customHeight="1">
      <c r="A35" s="1245">
        <v>20</v>
      </c>
      <c r="B35" s="1246"/>
      <c r="C35" s="1216">
        <v>29</v>
      </c>
      <c r="D35" s="1216"/>
      <c r="E35" s="1217">
        <v>44.7</v>
      </c>
      <c r="F35" s="1217"/>
      <c r="G35" s="1216">
        <v>24</v>
      </c>
      <c r="H35" s="1216"/>
      <c r="I35" s="1217">
        <v>261.4</v>
      </c>
      <c r="J35" s="1217"/>
      <c r="K35" s="1216">
        <v>538</v>
      </c>
      <c r="L35" s="1216"/>
      <c r="M35" s="1217">
        <v>142.9</v>
      </c>
      <c r="N35" s="1217"/>
      <c r="O35" s="1218">
        <f>SUM(E35,I35,M35)</f>
        <v>449</v>
      </c>
      <c r="P35" s="1218"/>
      <c r="Q35" s="1218"/>
      <c r="R35" s="1218"/>
      <c r="S35" s="1218"/>
      <c r="T35" s="1218"/>
      <c r="U35" s="1219">
        <v>17</v>
      </c>
      <c r="V35" s="1220"/>
      <c r="W35" s="1221"/>
      <c r="X35" s="1204">
        <v>58.9</v>
      </c>
      <c r="Y35" s="1205"/>
      <c r="Z35" s="1206"/>
    </row>
    <row r="36" spans="1:26" s="69" customFormat="1" ht="18" customHeight="1">
      <c r="A36" s="1245">
        <v>21</v>
      </c>
      <c r="B36" s="1246"/>
      <c r="C36" s="1216">
        <v>26</v>
      </c>
      <c r="D36" s="1216"/>
      <c r="E36" s="1217">
        <v>34.6</v>
      </c>
      <c r="F36" s="1217"/>
      <c r="G36" s="1216">
        <v>22</v>
      </c>
      <c r="H36" s="1216"/>
      <c r="I36" s="1217">
        <v>183.8</v>
      </c>
      <c r="J36" s="1217"/>
      <c r="K36" s="1216">
        <v>437</v>
      </c>
      <c r="L36" s="1216"/>
      <c r="M36" s="1217">
        <v>132.5</v>
      </c>
      <c r="N36" s="1217"/>
      <c r="O36" s="1218">
        <f>SUM(E36,I36,M36)</f>
        <v>350.9</v>
      </c>
      <c r="P36" s="1218"/>
      <c r="Q36" s="1218"/>
      <c r="R36" s="1218"/>
      <c r="S36" s="1218"/>
      <c r="T36" s="1218"/>
      <c r="U36" s="1219">
        <v>15</v>
      </c>
      <c r="V36" s="1220"/>
      <c r="W36" s="1221"/>
      <c r="X36" s="1204">
        <v>55.9</v>
      </c>
      <c r="Y36" s="1205"/>
      <c r="Z36" s="1206"/>
    </row>
    <row r="37" spans="1:26" s="69" customFormat="1" ht="18" customHeight="1" thickBot="1">
      <c r="A37" s="1305">
        <v>22</v>
      </c>
      <c r="B37" s="1306"/>
      <c r="C37" s="1203">
        <v>24</v>
      </c>
      <c r="D37" s="1203"/>
      <c r="E37" s="1208">
        <v>32.9</v>
      </c>
      <c r="F37" s="1208"/>
      <c r="G37" s="1203">
        <v>18</v>
      </c>
      <c r="H37" s="1203"/>
      <c r="I37" s="1208">
        <v>182.1</v>
      </c>
      <c r="J37" s="1208"/>
      <c r="K37" s="1203">
        <v>524</v>
      </c>
      <c r="L37" s="1203"/>
      <c r="M37" s="1208">
        <v>243.7</v>
      </c>
      <c r="N37" s="1208"/>
      <c r="O37" s="1209">
        <f>SUM(E37,I37,M37)</f>
        <v>458.7</v>
      </c>
      <c r="P37" s="1209"/>
      <c r="Q37" s="1209"/>
      <c r="R37" s="1209"/>
      <c r="S37" s="1209"/>
      <c r="T37" s="1209"/>
      <c r="U37" s="1210">
        <v>14</v>
      </c>
      <c r="V37" s="1211"/>
      <c r="W37" s="1212"/>
      <c r="X37" s="1213">
        <v>70</v>
      </c>
      <c r="Y37" s="1214"/>
      <c r="Z37" s="1215"/>
    </row>
    <row r="38" spans="1:26" s="69" customFormat="1" ht="18" customHeight="1">
      <c r="A38" s="1207" t="s">
        <v>107</v>
      </c>
      <c r="B38" s="1207"/>
      <c r="C38" s="1207"/>
      <c r="D38" s="1207"/>
      <c r="E38" s="1207"/>
      <c r="F38" s="1207"/>
      <c r="G38" s="1207"/>
      <c r="H38" s="1207"/>
      <c r="I38" s="1207"/>
      <c r="J38" s="1207"/>
      <c r="K38" s="1207"/>
      <c r="L38" s="1207"/>
      <c r="M38" s="1207"/>
      <c r="N38" s="1207"/>
      <c r="O38" s="1207"/>
      <c r="P38" s="1207"/>
      <c r="Q38" s="1207"/>
      <c r="R38" s="1207"/>
      <c r="S38" s="1207"/>
      <c r="T38" s="1207"/>
      <c r="U38" s="1207"/>
      <c r="V38" s="1207"/>
      <c r="W38" s="1207"/>
      <c r="X38" s="1207"/>
      <c r="Y38" s="1207"/>
      <c r="Z38" s="3"/>
    </row>
    <row r="39" spans="1:26" s="71" customFormat="1" ht="13.5" customHeight="1">
      <c r="A39" s="1207"/>
      <c r="B39" s="1207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70"/>
    </row>
    <row r="40" spans="1:26" s="71" customFormat="1" ht="13.5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70"/>
    </row>
    <row r="41" spans="1:26" s="71" customFormat="1" ht="12.7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70"/>
    </row>
    <row r="42" spans="1:26" ht="13.5" customHeight="1">
      <c r="A42" s="1252" t="s">
        <v>108</v>
      </c>
      <c r="B42" s="1253"/>
      <c r="C42" s="1253"/>
      <c r="D42" s="1253"/>
      <c r="E42" s="1253"/>
      <c r="F42" s="1253"/>
      <c r="G42" s="1253"/>
      <c r="H42" s="1253"/>
      <c r="I42" s="1253"/>
      <c r="J42" s="1253"/>
      <c r="K42" s="1253"/>
      <c r="L42" s="1253"/>
      <c r="M42" s="1253"/>
      <c r="N42" s="1253"/>
      <c r="O42" s="1253"/>
      <c r="P42" s="1253"/>
      <c r="Q42" s="1253"/>
      <c r="R42" s="1253"/>
      <c r="S42" s="1253"/>
      <c r="T42" s="1253"/>
      <c r="U42" s="1253"/>
      <c r="V42" s="1253"/>
      <c r="W42" s="1253"/>
      <c r="X42" s="1253"/>
      <c r="Y42" s="1253"/>
      <c r="Z42" s="1254"/>
    </row>
    <row r="43" spans="1:26" ht="13.5" customHeight="1" thickBot="1">
      <c r="A43" s="1317" t="s">
        <v>109</v>
      </c>
      <c r="B43" s="1317"/>
      <c r="C43" s="1317"/>
      <c r="D43" s="1317"/>
      <c r="E43" s="1317"/>
      <c r="F43" s="1317"/>
      <c r="G43" s="1317"/>
      <c r="H43" s="1317"/>
      <c r="I43" s="1317"/>
      <c r="J43" s="1317"/>
      <c r="K43" s="1317"/>
      <c r="L43" s="1317"/>
      <c r="M43" s="1317"/>
      <c r="N43" s="1317"/>
      <c r="O43" s="1317"/>
      <c r="P43" s="1317"/>
      <c r="Q43" s="1317"/>
      <c r="R43" s="1317"/>
      <c r="S43" s="1317"/>
      <c r="T43" s="1317"/>
      <c r="U43" s="1317"/>
      <c r="V43" s="1317"/>
      <c r="W43" s="1317"/>
      <c r="X43" s="1317"/>
      <c r="Y43" s="1317"/>
      <c r="Z43" s="1318"/>
    </row>
    <row r="44" spans="1:26" ht="15" customHeight="1">
      <c r="A44" s="1247" t="s">
        <v>4</v>
      </c>
      <c r="B44" s="1248"/>
      <c r="C44" s="1249" t="s">
        <v>124</v>
      </c>
      <c r="D44" s="1250"/>
      <c r="E44" s="1250"/>
      <c r="F44" s="1250"/>
      <c r="G44" s="1250"/>
      <c r="H44" s="1250"/>
      <c r="I44" s="1250"/>
      <c r="J44" s="1250"/>
      <c r="K44" s="1281"/>
      <c r="L44" s="1281"/>
      <c r="M44" s="1281"/>
      <c r="N44" s="1281"/>
      <c r="O44" s="1281"/>
      <c r="P44" s="1281"/>
      <c r="Q44" s="1281"/>
      <c r="R44" s="1281"/>
      <c r="S44" s="1281"/>
      <c r="T44" s="1281"/>
      <c r="U44" s="1281"/>
      <c r="V44" s="1281"/>
      <c r="W44" s="1281"/>
      <c r="X44" s="1281"/>
      <c r="Y44" s="1281"/>
      <c r="Z44" s="196"/>
    </row>
    <row r="45" spans="1:26" ht="15" customHeight="1">
      <c r="A45" s="197"/>
      <c r="B45" s="2"/>
      <c r="C45" s="10"/>
      <c r="D45" s="11"/>
      <c r="E45" s="11"/>
      <c r="F45" s="11"/>
      <c r="G45" s="11"/>
      <c r="H45" s="11"/>
      <c r="I45" s="11"/>
      <c r="J45" s="12"/>
      <c r="K45" s="1235" t="s">
        <v>361</v>
      </c>
      <c r="L45" s="1276"/>
      <c r="M45" s="1276"/>
      <c r="N45" s="1276"/>
      <c r="O45" s="1276"/>
      <c r="P45" s="1276"/>
      <c r="Q45" s="1276"/>
      <c r="R45" s="1276"/>
      <c r="S45" s="1276"/>
      <c r="T45" s="1276"/>
      <c r="U45" s="1276"/>
      <c r="V45" s="1276"/>
      <c r="W45" s="1276"/>
      <c r="X45" s="1276"/>
      <c r="Y45" s="1276"/>
      <c r="Z45" s="1277"/>
    </row>
    <row r="46" spans="1:26" ht="15" customHeight="1" thickBot="1">
      <c r="A46" s="1227" t="s">
        <v>5</v>
      </c>
      <c r="B46" s="1228"/>
      <c r="C46" s="1251" t="s">
        <v>359</v>
      </c>
      <c r="D46" s="1239"/>
      <c r="E46" s="1239"/>
      <c r="F46" s="1240"/>
      <c r="G46" s="1251" t="s">
        <v>360</v>
      </c>
      <c r="H46" s="1239"/>
      <c r="I46" s="1239"/>
      <c r="J46" s="1240"/>
      <c r="K46" s="1251" t="s">
        <v>102</v>
      </c>
      <c r="L46" s="1239"/>
      <c r="M46" s="1240"/>
      <c r="N46" s="1251" t="s">
        <v>103</v>
      </c>
      <c r="O46" s="1239"/>
      <c r="P46" s="1240"/>
      <c r="Q46" s="1316" t="s">
        <v>104</v>
      </c>
      <c r="R46" s="1239"/>
      <c r="S46" s="1239"/>
      <c r="T46" s="1240"/>
      <c r="U46" s="1251" t="s">
        <v>110</v>
      </c>
      <c r="V46" s="1239"/>
      <c r="W46" s="1240"/>
      <c r="X46" s="1251" t="s">
        <v>125</v>
      </c>
      <c r="Y46" s="1278"/>
      <c r="Z46" s="1279"/>
    </row>
    <row r="47" spans="1:26" s="69" customFormat="1" ht="18" customHeight="1" thickTop="1">
      <c r="A47" s="1274">
        <v>18</v>
      </c>
      <c r="B47" s="1275"/>
      <c r="C47" s="1272">
        <v>306</v>
      </c>
      <c r="D47" s="1272"/>
      <c r="E47" s="1272"/>
      <c r="F47" s="1272"/>
      <c r="G47" s="1271">
        <v>28213</v>
      </c>
      <c r="H47" s="1271"/>
      <c r="I47" s="1271"/>
      <c r="J47" s="1271"/>
      <c r="K47" s="1271">
        <v>2322</v>
      </c>
      <c r="L47" s="1271"/>
      <c r="M47" s="1271"/>
      <c r="N47" s="1271">
        <v>2640</v>
      </c>
      <c r="O47" s="1271"/>
      <c r="P47" s="1271"/>
      <c r="Q47" s="1271">
        <v>4674</v>
      </c>
      <c r="R47" s="1271"/>
      <c r="S47" s="1271"/>
      <c r="T47" s="1271"/>
      <c r="U47" s="1271">
        <v>54916</v>
      </c>
      <c r="V47" s="1271"/>
      <c r="W47" s="1271"/>
      <c r="X47" s="1272">
        <f>SUM(K47:U47)</f>
        <v>64552</v>
      </c>
      <c r="Y47" s="1272"/>
      <c r="Z47" s="1273"/>
    </row>
    <row r="48" spans="1:26" s="69" customFormat="1" ht="18" customHeight="1">
      <c r="A48" s="1255">
        <v>19</v>
      </c>
      <c r="B48" s="1256"/>
      <c r="C48" s="1202">
        <v>309</v>
      </c>
      <c r="D48" s="1202"/>
      <c r="E48" s="1202"/>
      <c r="F48" s="1202"/>
      <c r="G48" s="1197">
        <v>23198</v>
      </c>
      <c r="H48" s="1197"/>
      <c r="I48" s="1197"/>
      <c r="J48" s="1197"/>
      <c r="K48" s="1197">
        <v>2019</v>
      </c>
      <c r="L48" s="1197"/>
      <c r="M48" s="1197"/>
      <c r="N48" s="1197">
        <v>2543</v>
      </c>
      <c r="O48" s="1197"/>
      <c r="P48" s="1197"/>
      <c r="Q48" s="1197">
        <v>4190</v>
      </c>
      <c r="R48" s="1197"/>
      <c r="S48" s="1197"/>
      <c r="T48" s="1197"/>
      <c r="U48" s="1197">
        <v>41245</v>
      </c>
      <c r="V48" s="1197"/>
      <c r="W48" s="1197"/>
      <c r="X48" s="1202">
        <f>SUM(K48:U48)</f>
        <v>49997</v>
      </c>
      <c r="Y48" s="1202"/>
      <c r="Z48" s="1244"/>
    </row>
    <row r="49" spans="1:26" s="69" customFormat="1" ht="18" customHeight="1">
      <c r="A49" s="1255">
        <v>20</v>
      </c>
      <c r="B49" s="1256"/>
      <c r="C49" s="1202">
        <v>304</v>
      </c>
      <c r="D49" s="1202"/>
      <c r="E49" s="1202"/>
      <c r="F49" s="1202"/>
      <c r="G49" s="1197">
        <v>21598</v>
      </c>
      <c r="H49" s="1197"/>
      <c r="I49" s="1197"/>
      <c r="J49" s="1197"/>
      <c r="K49" s="1197">
        <v>2132</v>
      </c>
      <c r="L49" s="1197"/>
      <c r="M49" s="1197"/>
      <c r="N49" s="1197">
        <v>2657</v>
      </c>
      <c r="O49" s="1197"/>
      <c r="P49" s="1197"/>
      <c r="Q49" s="1197">
        <v>4052</v>
      </c>
      <c r="R49" s="1197"/>
      <c r="S49" s="1197"/>
      <c r="T49" s="1197"/>
      <c r="U49" s="1197">
        <v>39790</v>
      </c>
      <c r="V49" s="1197"/>
      <c r="W49" s="1197"/>
      <c r="X49" s="1202">
        <f>SUM(K49:U49)</f>
        <v>48631</v>
      </c>
      <c r="Y49" s="1202"/>
      <c r="Z49" s="1244"/>
    </row>
    <row r="50" spans="1:26" s="69" customFormat="1" ht="18" customHeight="1">
      <c r="A50" s="1255">
        <v>21</v>
      </c>
      <c r="B50" s="1256"/>
      <c r="C50" s="1202">
        <v>305</v>
      </c>
      <c r="D50" s="1202"/>
      <c r="E50" s="1202"/>
      <c r="F50" s="1202"/>
      <c r="G50" s="1197">
        <v>21872</v>
      </c>
      <c r="H50" s="1197"/>
      <c r="I50" s="1197"/>
      <c r="J50" s="1197"/>
      <c r="K50" s="1197">
        <v>2336</v>
      </c>
      <c r="L50" s="1197"/>
      <c r="M50" s="1197"/>
      <c r="N50" s="1197">
        <v>3421</v>
      </c>
      <c r="O50" s="1197"/>
      <c r="P50" s="1197"/>
      <c r="Q50" s="1197">
        <v>5432</v>
      </c>
      <c r="R50" s="1197"/>
      <c r="S50" s="1197"/>
      <c r="T50" s="1197"/>
      <c r="U50" s="1197">
        <v>48688</v>
      </c>
      <c r="V50" s="1197"/>
      <c r="W50" s="1197"/>
      <c r="X50" s="1202">
        <v>59877</v>
      </c>
      <c r="Y50" s="1202"/>
      <c r="Z50" s="1244"/>
    </row>
    <row r="51" spans="1:26" s="69" customFormat="1" ht="18" customHeight="1" thickBot="1">
      <c r="A51" s="1314">
        <v>22</v>
      </c>
      <c r="B51" s="1315"/>
      <c r="C51" s="1199">
        <v>306</v>
      </c>
      <c r="D51" s="1199"/>
      <c r="E51" s="1199"/>
      <c r="F51" s="1199"/>
      <c r="G51" s="1200">
        <v>21660</v>
      </c>
      <c r="H51" s="1200"/>
      <c r="I51" s="1200"/>
      <c r="J51" s="1200"/>
      <c r="K51" s="1200">
        <v>2021</v>
      </c>
      <c r="L51" s="1200"/>
      <c r="M51" s="1200"/>
      <c r="N51" s="1200">
        <v>3309</v>
      </c>
      <c r="O51" s="1200"/>
      <c r="P51" s="1200"/>
      <c r="Q51" s="1200">
        <v>5537</v>
      </c>
      <c r="R51" s="1200"/>
      <c r="S51" s="1200"/>
      <c r="T51" s="1200"/>
      <c r="U51" s="1200">
        <v>46098</v>
      </c>
      <c r="V51" s="1200"/>
      <c r="W51" s="1200"/>
      <c r="X51" s="1199">
        <v>56965</v>
      </c>
      <c r="Y51" s="1199"/>
      <c r="Z51" s="1258"/>
    </row>
    <row r="52" spans="1:26" s="71" customFormat="1" ht="13.5" customHeight="1">
      <c r="A52" s="1207" t="s">
        <v>111</v>
      </c>
      <c r="B52" s="1207"/>
      <c r="C52" s="1207"/>
      <c r="D52" s="1207"/>
      <c r="E52" s="1207"/>
      <c r="F52" s="1207"/>
      <c r="G52" s="1207"/>
      <c r="H52" s="1207"/>
      <c r="I52" s="1207"/>
      <c r="J52" s="1207"/>
      <c r="K52" s="1207"/>
      <c r="L52" s="1207"/>
      <c r="M52" s="1207"/>
      <c r="N52" s="1207"/>
      <c r="O52" s="1207"/>
      <c r="P52" s="1207"/>
      <c r="Q52" s="1207"/>
      <c r="R52" s="1207"/>
      <c r="S52" s="1207"/>
      <c r="T52" s="1207"/>
      <c r="U52" s="1207"/>
      <c r="V52" s="1207"/>
      <c r="W52" s="1207"/>
      <c r="X52" s="1207"/>
      <c r="Y52" s="1207"/>
      <c r="Z52" s="70"/>
    </row>
  </sheetData>
  <sheetProtection/>
  <mergeCells count="274">
    <mergeCell ref="N46:P46"/>
    <mergeCell ref="K46:M46"/>
    <mergeCell ref="X50:Z50"/>
    <mergeCell ref="A50:B50"/>
    <mergeCell ref="C50:F50"/>
    <mergeCell ref="G50:J50"/>
    <mergeCell ref="K50:M50"/>
    <mergeCell ref="N50:P50"/>
    <mergeCell ref="Q50:T50"/>
    <mergeCell ref="U50:W50"/>
    <mergeCell ref="Y8:Z8"/>
    <mergeCell ref="Q8:R8"/>
    <mergeCell ref="S8:T8"/>
    <mergeCell ref="U8:V8"/>
    <mergeCell ref="W8:X8"/>
    <mergeCell ref="X24:Z24"/>
    <mergeCell ref="M36:N36"/>
    <mergeCell ref="O36:T36"/>
    <mergeCell ref="U36:W36"/>
    <mergeCell ref="X36:Z36"/>
    <mergeCell ref="U32:W32"/>
    <mergeCell ref="X32:Z32"/>
    <mergeCell ref="M33:N33"/>
    <mergeCell ref="O33:T33"/>
    <mergeCell ref="U33:W33"/>
    <mergeCell ref="M8:N8"/>
    <mergeCell ref="O8:P8"/>
    <mergeCell ref="A24:B24"/>
    <mergeCell ref="R24:T24"/>
    <mergeCell ref="R18:T19"/>
    <mergeCell ref="R21:T21"/>
    <mergeCell ref="R16:T17"/>
    <mergeCell ref="O17:Q18"/>
    <mergeCell ref="L19:N20"/>
    <mergeCell ref="F21:H21"/>
    <mergeCell ref="X51:Z51"/>
    <mergeCell ref="Y9:Z9"/>
    <mergeCell ref="A25:B25"/>
    <mergeCell ref="Q9:R9"/>
    <mergeCell ref="A51:B51"/>
    <mergeCell ref="C51:F51"/>
    <mergeCell ref="G51:J51"/>
    <mergeCell ref="K51:M51"/>
    <mergeCell ref="N51:P51"/>
    <mergeCell ref="Q51:T51"/>
    <mergeCell ref="U51:W51"/>
    <mergeCell ref="S9:T9"/>
    <mergeCell ref="U9:V9"/>
    <mergeCell ref="W9:X9"/>
    <mergeCell ref="X16:Z17"/>
    <mergeCell ref="U46:W46"/>
    <mergeCell ref="Q46:T46"/>
    <mergeCell ref="K44:Y44"/>
    <mergeCell ref="A43:Z43"/>
    <mergeCell ref="A42:Z42"/>
    <mergeCell ref="U18:W19"/>
    <mergeCell ref="A9:B9"/>
    <mergeCell ref="C9:D9"/>
    <mergeCell ref="E9:F9"/>
    <mergeCell ref="G9:H9"/>
    <mergeCell ref="I9:J9"/>
    <mergeCell ref="K9:L9"/>
    <mergeCell ref="M9:N9"/>
    <mergeCell ref="O9:P9"/>
    <mergeCell ref="A17:B20"/>
    <mergeCell ref="AA15:AA20"/>
    <mergeCell ref="A37:B37"/>
    <mergeCell ref="A34:B34"/>
    <mergeCell ref="A33:B33"/>
    <mergeCell ref="U21:W21"/>
    <mergeCell ref="A29:Z29"/>
    <mergeCell ref="X18:Z19"/>
    <mergeCell ref="U16:W17"/>
    <mergeCell ref="C17:D20"/>
    <mergeCell ref="C21:E21"/>
    <mergeCell ref="C7:D7"/>
    <mergeCell ref="K7:L7"/>
    <mergeCell ref="A13:Z13"/>
    <mergeCell ref="A14:Z14"/>
    <mergeCell ref="A8:B8"/>
    <mergeCell ref="C8:D8"/>
    <mergeCell ref="E8:F8"/>
    <mergeCell ref="G8:H8"/>
    <mergeCell ref="I8:J8"/>
    <mergeCell ref="K8:L8"/>
    <mergeCell ref="A2:Z2"/>
    <mergeCell ref="Y5:Z5"/>
    <mergeCell ref="S3:T4"/>
    <mergeCell ref="S5:T5"/>
    <mergeCell ref="U5:V5"/>
    <mergeCell ref="Y3:Z3"/>
    <mergeCell ref="Y4:Z4"/>
    <mergeCell ref="Q4:R4"/>
    <mergeCell ref="W3:X4"/>
    <mergeCell ref="Q3:R3"/>
    <mergeCell ref="O3:P4"/>
    <mergeCell ref="U3:V4"/>
    <mergeCell ref="I7:J7"/>
    <mergeCell ref="Q6:R6"/>
    <mergeCell ref="K6:L6"/>
    <mergeCell ref="M7:N7"/>
    <mergeCell ref="G5:H5"/>
    <mergeCell ref="M5:N5"/>
    <mergeCell ref="M3:N4"/>
    <mergeCell ref="K5:L5"/>
    <mergeCell ref="I21:K21"/>
    <mergeCell ref="U22:W22"/>
    <mergeCell ref="R22:T22"/>
    <mergeCell ref="O21:Q21"/>
    <mergeCell ref="O22:Q22"/>
    <mergeCell ref="A4:B4"/>
    <mergeCell ref="E3:F4"/>
    <mergeCell ref="G3:H4"/>
    <mergeCell ref="I3:J4"/>
    <mergeCell ref="C3:D4"/>
    <mergeCell ref="A30:B30"/>
    <mergeCell ref="C30:T30"/>
    <mergeCell ref="U30:Z30"/>
    <mergeCell ref="W5:X5"/>
    <mergeCell ref="C5:D5"/>
    <mergeCell ref="A5:B5"/>
    <mergeCell ref="E5:F5"/>
    <mergeCell ref="I5:J5"/>
    <mergeCell ref="Q5:R5"/>
    <mergeCell ref="O5:P5"/>
    <mergeCell ref="I19:K20"/>
    <mergeCell ref="K45:Z45"/>
    <mergeCell ref="X46:Z46"/>
    <mergeCell ref="C23:E23"/>
    <mergeCell ref="A26:Y26"/>
    <mergeCell ref="L21:N21"/>
    <mergeCell ref="A21:B21"/>
    <mergeCell ref="O19:Q20"/>
    <mergeCell ref="X21:Z21"/>
    <mergeCell ref="U23:W23"/>
    <mergeCell ref="X49:Z49"/>
    <mergeCell ref="N48:P48"/>
    <mergeCell ref="X47:Z47"/>
    <mergeCell ref="A47:B47"/>
    <mergeCell ref="C47:F47"/>
    <mergeCell ref="G47:J47"/>
    <mergeCell ref="A48:B48"/>
    <mergeCell ref="C48:F48"/>
    <mergeCell ref="G48:J48"/>
    <mergeCell ref="K48:M48"/>
    <mergeCell ref="Y7:Z7"/>
    <mergeCell ref="Q7:R7"/>
    <mergeCell ref="O7:P7"/>
    <mergeCell ref="A52:Y52"/>
    <mergeCell ref="K47:M47"/>
    <mergeCell ref="N47:P47"/>
    <mergeCell ref="Q47:T47"/>
    <mergeCell ref="U47:W47"/>
    <mergeCell ref="A49:B49"/>
    <mergeCell ref="C49:F49"/>
    <mergeCell ref="G6:H6"/>
    <mergeCell ref="W7:X7"/>
    <mergeCell ref="S7:T7"/>
    <mergeCell ref="G7:H7"/>
    <mergeCell ref="U7:V7"/>
    <mergeCell ref="A15:B16"/>
    <mergeCell ref="C15:E16"/>
    <mergeCell ref="I6:J6"/>
    <mergeCell ref="E7:F7"/>
    <mergeCell ref="A6:B6"/>
    <mergeCell ref="C6:D6"/>
    <mergeCell ref="A10:Y10"/>
    <mergeCell ref="A7:B7"/>
    <mergeCell ref="Y6:Z6"/>
    <mergeCell ref="O6:P6"/>
    <mergeCell ref="X22:Z22"/>
    <mergeCell ref="A1:Z1"/>
    <mergeCell ref="W6:X6"/>
    <mergeCell ref="S6:T6"/>
    <mergeCell ref="U6:V6"/>
    <mergeCell ref="K3:L4"/>
    <mergeCell ref="A3:B3"/>
    <mergeCell ref="E6:F6"/>
    <mergeCell ref="M6:N6"/>
    <mergeCell ref="F17:H18"/>
    <mergeCell ref="C22:E22"/>
    <mergeCell ref="F22:H22"/>
    <mergeCell ref="A28:Z28"/>
    <mergeCell ref="A22:B22"/>
    <mergeCell ref="I22:K22"/>
    <mergeCell ref="X23:Z23"/>
    <mergeCell ref="L22:N22"/>
    <mergeCell ref="U25:W25"/>
    <mergeCell ref="X25:Z25"/>
    <mergeCell ref="A23:B23"/>
    <mergeCell ref="A44:B44"/>
    <mergeCell ref="C44:J44"/>
    <mergeCell ref="A46:B46"/>
    <mergeCell ref="C46:F46"/>
    <mergeCell ref="G46:J46"/>
    <mergeCell ref="E34:F34"/>
    <mergeCell ref="G34:H34"/>
    <mergeCell ref="I34:J34"/>
    <mergeCell ref="A39:Y39"/>
    <mergeCell ref="A35:B35"/>
    <mergeCell ref="A36:B36"/>
    <mergeCell ref="C36:D36"/>
    <mergeCell ref="E36:F36"/>
    <mergeCell ref="G36:H36"/>
    <mergeCell ref="I36:J36"/>
    <mergeCell ref="C33:D33"/>
    <mergeCell ref="U48:W48"/>
    <mergeCell ref="X48:Z48"/>
    <mergeCell ref="U49:W49"/>
    <mergeCell ref="Q48:T48"/>
    <mergeCell ref="G49:J49"/>
    <mergeCell ref="K49:M49"/>
    <mergeCell ref="N49:P49"/>
    <mergeCell ref="Q49:T49"/>
    <mergeCell ref="C34:D34"/>
    <mergeCell ref="K31:N31"/>
    <mergeCell ref="O31:T32"/>
    <mergeCell ref="I32:J32"/>
    <mergeCell ref="K32:L32"/>
    <mergeCell ref="M32:N32"/>
    <mergeCell ref="F23:H23"/>
    <mergeCell ref="O23:Q23"/>
    <mergeCell ref="U24:W24"/>
    <mergeCell ref="U31:Z31"/>
    <mergeCell ref="I23:K23"/>
    <mergeCell ref="L23:N23"/>
    <mergeCell ref="R23:T23"/>
    <mergeCell ref="R25:T25"/>
    <mergeCell ref="C31:F31"/>
    <mergeCell ref="G31:J31"/>
    <mergeCell ref="A32:B32"/>
    <mergeCell ref="C32:D32"/>
    <mergeCell ref="E32:F32"/>
    <mergeCell ref="G32:H32"/>
    <mergeCell ref="E33:F33"/>
    <mergeCell ref="G33:H33"/>
    <mergeCell ref="I33:J33"/>
    <mergeCell ref="K33:L33"/>
    <mergeCell ref="X33:Z33"/>
    <mergeCell ref="K34:L34"/>
    <mergeCell ref="M34:N34"/>
    <mergeCell ref="O34:T34"/>
    <mergeCell ref="U34:W34"/>
    <mergeCell ref="X34:Z34"/>
    <mergeCell ref="U35:W35"/>
    <mergeCell ref="C35:D35"/>
    <mergeCell ref="E35:F35"/>
    <mergeCell ref="G35:H35"/>
    <mergeCell ref="I35:J35"/>
    <mergeCell ref="K37:L37"/>
    <mergeCell ref="K35:L35"/>
    <mergeCell ref="M35:N35"/>
    <mergeCell ref="O35:T35"/>
    <mergeCell ref="K36:L36"/>
    <mergeCell ref="C37:D37"/>
    <mergeCell ref="X35:Z35"/>
    <mergeCell ref="A38:Y38"/>
    <mergeCell ref="M37:N37"/>
    <mergeCell ref="O37:T37"/>
    <mergeCell ref="U37:W37"/>
    <mergeCell ref="X37:Z37"/>
    <mergeCell ref="E37:F37"/>
    <mergeCell ref="G37:H37"/>
    <mergeCell ref="I37:J37"/>
    <mergeCell ref="O24:Q24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2011-12-06T07:45:35Z</cp:lastPrinted>
  <dcterms:created xsi:type="dcterms:W3CDTF">2008-07-24T04:31:39Z</dcterms:created>
  <dcterms:modified xsi:type="dcterms:W3CDTF">2011-12-12T07:00:53Z</dcterms:modified>
  <cp:category/>
  <cp:version/>
  <cp:contentType/>
  <cp:contentStatus/>
</cp:coreProperties>
</file>